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Mi unidad\Curso Excel\Curso Tres Arroyos\Nivel Inicial\Clase 3\Clase 3\"/>
    </mc:Choice>
  </mc:AlternateContent>
  <xr:revisionPtr revIDLastSave="0" documentId="13_ncr:1_{B076225F-D138-4335-AD50-9F494CD76774}" xr6:coauthVersionLast="47" xr6:coauthVersionMax="47" xr10:uidLastSave="{00000000-0000-0000-0000-000000000000}"/>
  <bookViews>
    <workbookView xWindow="-120" yWindow="-120" windowWidth="20730" windowHeight="11160" tabRatio="909" xr2:uid="{00000000-000D-0000-FFFF-FFFF00000000}"/>
  </bookViews>
  <sheets>
    <sheet name="FUNCION SI a" sheetId="22" r:id="rId1"/>
    <sheet name="Funcion Si b" sheetId="24" r:id="rId2"/>
    <sheet name="Funciones Y O" sheetId="23" r:id="rId3"/>
    <sheet name="Funcion SI Clima" sheetId="20" r:id="rId4"/>
    <sheet name="Tickets" sheetId="9" state="hidden" r:id="rId5"/>
    <sheet name="Razas" sheetId="3" state="hidden" r:id="rId6"/>
    <sheet name="Clientes" sheetId="6" r:id="rId7"/>
    <sheet name="Consulta de clientes" sheetId="21" r:id="rId8"/>
    <sheet name="PNBTrimestre" sheetId="15" state="hidden" r:id="rId9"/>
    <sheet name="Auditoria Interna" sheetId="16" state="hidden" r:id="rId10"/>
    <sheet name="Stock Familia Informatica" sheetId="17" state="hidden" r:id="rId11"/>
  </sheets>
  <externalReferences>
    <externalReference r:id="rId12"/>
    <externalReference r:id="rId13"/>
    <externalReference r:id="rId14"/>
  </externalReferences>
  <definedNames>
    <definedName name="__f" hidden="1">3</definedName>
    <definedName name="_f" hidden="1">3</definedName>
    <definedName name="A" localSheetId="7">#REF!</definedName>
    <definedName name="A">#REF!</definedName>
    <definedName name="anscount" hidden="1">2</definedName>
    <definedName name="_xlnm.Print_Area" localSheetId="6">Clientes!$A$1:$G$10</definedName>
    <definedName name="_xlnm.Print_Area" localSheetId="7">'Consulta de clientes'!$N$11:$W$25</definedName>
    <definedName name="_xlnm.Print_Area" localSheetId="5">Razas!$A$7:$B$54</definedName>
    <definedName name="B" localSheetId="7">#REF!</definedName>
    <definedName name="B">#REF!</definedName>
    <definedName name="BUSCAR">#REF!</definedName>
    <definedName name="búsqueda" localSheetId="7">#REF!</definedName>
    <definedName name="búsqueda" localSheetId="8">#REF!</definedName>
    <definedName name="búsqueda">#REF!</definedName>
    <definedName name="busqueda2" localSheetId="7">#REF!</definedName>
    <definedName name="busqueda2" localSheetId="8">#REF!</definedName>
    <definedName name="busqueda2">#REF!</definedName>
    <definedName name="Calidad" localSheetId="7">#REF!</definedName>
    <definedName name="Calidad" localSheetId="8">#REF!</definedName>
    <definedName name="Calidad">#REF!</definedName>
    <definedName name="CIUDAD">#REF!</definedName>
    <definedName name="columna" localSheetId="7">[1]Ej1!$B$25</definedName>
    <definedName name="columna">[2]Ej1!$B$25</definedName>
    <definedName name="D" localSheetId="7">#REF!</definedName>
    <definedName name="D">#REF!</definedName>
    <definedName name="DIRECCION">#REF!</definedName>
    <definedName name="Distancias" localSheetId="7">#REF!</definedName>
    <definedName name="Distancias" localSheetId="8">#REF!</definedName>
    <definedName name="Distancias">#REF!</definedName>
    <definedName name="fila" localSheetId="7">[1]Ej2!$B$25</definedName>
    <definedName name="fila">[2]Ej2!$B$25</definedName>
    <definedName name="hr" localSheetId="7">#REF!</definedName>
    <definedName name="hr" localSheetId="8">#REF!</definedName>
    <definedName name="hr">#REF!</definedName>
    <definedName name="i">[3]Indice!$F$10</definedName>
    <definedName name="IDdeProductos" localSheetId="7">#REF!</definedName>
    <definedName name="IDdeProductos" localSheetId="8">#REF!</definedName>
    <definedName name="IDdeProductos">#REF!</definedName>
    <definedName name="j">[3]Indice!$F$11</definedName>
    <definedName name="m">#REF!</definedName>
    <definedName name="RUT">#REF!</definedName>
    <definedName name="Sectores">#REF!</definedName>
    <definedName name="sencount" hidden="1">1</definedName>
    <definedName name="Sucursales" localSheetId="7">#REF!</definedName>
    <definedName name="Sucursales" localSheetId="8">#REF!</definedName>
    <definedName name="Sucursales">#REF!</definedName>
    <definedName name="Tabla" localSheetId="7">[1]Ej1!$A$6:$D$10</definedName>
    <definedName name="Tabla">[2]Ej1!$A$6:$D$10</definedName>
    <definedName name="tabla2" localSheetId="7">[1]Ej2!$B$5:$D$10</definedName>
    <definedName name="tabla2">[2]Ej2!$B$5:$D$10</definedName>
    <definedName name="u">#REF!</definedName>
    <definedName name="valor" localSheetId="7">[1]Ej1!$D$14</definedName>
    <definedName name="valor">[2]Ej1!$D$14</definedName>
    <definedName name="valor2" localSheetId="7">[1]Ej2!$D$14</definedName>
    <definedName name="valor2">[2]Ej2!$D$14</definedName>
    <definedName name="Vtas1" localSheetId="7">#REF!</definedName>
    <definedName name="Vtas1" localSheetId="8">#REF!</definedName>
    <definedName name="Vtas1">#REF!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7" l="1"/>
  <c r="B6" i="17"/>
  <c r="B4" i="17" s="1"/>
  <c r="B7" i="17"/>
  <c r="B8" i="17"/>
  <c r="B9" i="17"/>
  <c r="B10" i="17"/>
  <c r="B11" i="17"/>
  <c r="B12" i="17"/>
  <c r="B13" i="17"/>
  <c r="B14" i="17"/>
  <c r="J17" i="15"/>
  <c r="J16" i="15"/>
  <c r="J15" i="15"/>
  <c r="J14" i="15"/>
  <c r="J13" i="15"/>
  <c r="J12" i="15"/>
  <c r="J11" i="15"/>
  <c r="J10" i="15"/>
  <c r="I10" i="15"/>
  <c r="K10" i="15" s="1"/>
  <c r="H10" i="15"/>
  <c r="L10" i="15" l="1"/>
  <c r="D6" i="9"/>
  <c r="D7" i="9" s="1"/>
  <c r="D8" i="9" s="1"/>
  <c r="D9" i="9" s="1"/>
  <c r="D10" i="9" s="1"/>
  <c r="D11" i="9" s="1"/>
  <c r="D12" i="9" s="1"/>
  <c r="D13" i="9" s="1"/>
  <c r="D14" i="9" s="1"/>
  <c r="D15" i="9" s="1"/>
  <c r="D16" i="9" s="1"/>
  <c r="D17" i="9" s="1"/>
  <c r="D18" i="9" s="1"/>
  <c r="D19" i="9" s="1"/>
  <c r="D20" i="9" s="1"/>
  <c r="D21" i="9" l="1"/>
  <c r="D22" i="9" s="1"/>
  <c r="D23" i="9" s="1"/>
  <c r="D24" i="9" s="1"/>
  <c r="D25" i="9" s="1"/>
  <c r="D26" i="9" s="1"/>
  <c r="D27" i="9" s="1"/>
  <c r="D28" i="9" s="1"/>
  <c r="D29" i="9" s="1"/>
  <c r="D30" i="9" s="1"/>
  <c r="D31" i="9" s="1"/>
  <c r="D32" i="9" s="1"/>
  <c r="D33" i="9" s="1"/>
  <c r="D34" i="9" s="1"/>
  <c r="D35" i="9" s="1"/>
</calcChain>
</file>

<file path=xl/sharedStrings.xml><?xml version="1.0" encoding="utf-8"?>
<sst xmlns="http://schemas.openxmlformats.org/spreadsheetml/2006/main" count="490" uniqueCount="451">
  <si>
    <t>La Plata</t>
  </si>
  <si>
    <t>COLLIE</t>
  </si>
  <si>
    <t>GOLDEN RETRIEVER</t>
  </si>
  <si>
    <t>SPANIEL TIBETANO</t>
  </si>
  <si>
    <t>MASTIN INGLÉS</t>
  </si>
  <si>
    <t>DOBERMAN</t>
  </si>
  <si>
    <t>DOGO ARGENTINO</t>
  </si>
  <si>
    <t>BULLDOG FRANCÉS</t>
  </si>
  <si>
    <t>PASTOR ALEMÁN</t>
  </si>
  <si>
    <t>SCHNAUZER MINIATURA</t>
  </si>
  <si>
    <t>BOYERO DE BERNA</t>
  </si>
  <si>
    <t>PEKINÉS</t>
  </si>
  <si>
    <t>LHASA APSO</t>
  </si>
  <si>
    <t>SAN BERNARDO</t>
  </si>
  <si>
    <t>BULL TERRIER</t>
  </si>
  <si>
    <t>POINTER</t>
  </si>
  <si>
    <t>SHIH TZU</t>
  </si>
  <si>
    <t>WEIMARANER</t>
  </si>
  <si>
    <t>PITBULL</t>
  </si>
  <si>
    <t>MASTIN ESPAÑOL</t>
  </si>
  <si>
    <t>DACHSHUND</t>
  </si>
  <si>
    <t>LABRADOR</t>
  </si>
  <si>
    <t>FOX TERRIER</t>
  </si>
  <si>
    <t>PASTOR BRIE</t>
  </si>
  <si>
    <t>DÁLMATA</t>
  </si>
  <si>
    <t>PUG</t>
  </si>
  <si>
    <t>CRESTADO CHINO</t>
  </si>
  <si>
    <t>CHIHUAHUEÑO</t>
  </si>
  <si>
    <t>BOSTON TERRIER</t>
  </si>
  <si>
    <t>ROTWEILLER</t>
  </si>
  <si>
    <t>DOGO DE BURDEOS</t>
  </si>
  <si>
    <t>BORZOI</t>
  </si>
  <si>
    <t>SHIBA</t>
  </si>
  <si>
    <t>GRAN DANÉS</t>
  </si>
  <si>
    <t>WHIPPET</t>
  </si>
  <si>
    <t>HUSKY SIBERIANO</t>
  </si>
  <si>
    <t>LABREL AFGANO</t>
  </si>
  <si>
    <t>BICHÓN FRISÉ</t>
  </si>
  <si>
    <t>GALGO ESPAÑOL</t>
  </si>
  <si>
    <t>BASSET HOUND</t>
  </si>
  <si>
    <t>BULLDOG AMERICANO</t>
  </si>
  <si>
    <t>Lista 1</t>
  </si>
  <si>
    <t>Lista 2</t>
  </si>
  <si>
    <t>Comparación Lista 1 respecto a Lista 2</t>
  </si>
  <si>
    <t>Comparación Lista 2 respecto a Lista 1</t>
  </si>
  <si>
    <t>PAIS</t>
  </si>
  <si>
    <t>CIUDAD</t>
  </si>
  <si>
    <t>PRECIPITACIONES</t>
  </si>
  <si>
    <t>DIAS</t>
  </si>
  <si>
    <t>INSOLACION HORAS</t>
  </si>
  <si>
    <t>%DE HUMEDAD</t>
  </si>
  <si>
    <t>CLASIFICACION SEGÚN PRECIPITACIONES</t>
  </si>
  <si>
    <t>CLASIFICACION SEGÚN LAS  HORAS DE INSOLACIÓN</t>
  </si>
  <si>
    <t>CLASIFICACIÓN SEGÚN LA HUMEDAD RELATIVA</t>
  </si>
  <si>
    <t>ALEMANIA</t>
  </si>
  <si>
    <t>BERLIN</t>
  </si>
  <si>
    <t>HAMBURGO</t>
  </si>
  <si>
    <t>ARGENTINA</t>
  </si>
  <si>
    <t>BUENOS AIRES</t>
  </si>
  <si>
    <t>SALTA</t>
  </si>
  <si>
    <t>USHUAIA</t>
  </si>
  <si>
    <t>CHINA</t>
  </si>
  <si>
    <t>HONG KONG</t>
  </si>
  <si>
    <t>EGIPTO</t>
  </si>
  <si>
    <t>EL CAIRO</t>
  </si>
  <si>
    <t>ITALIA</t>
  </si>
  <si>
    <t>ROMA</t>
  </si>
  <si>
    <t>Nº Cliente</t>
  </si>
  <si>
    <t>Apellido</t>
  </si>
  <si>
    <t>Tarjeta Crédito</t>
  </si>
  <si>
    <t>Ventas Tarjeta</t>
  </si>
  <si>
    <t>Ventas Contado</t>
  </si>
  <si>
    <t>Zárate</t>
  </si>
  <si>
    <t>Sí</t>
  </si>
  <si>
    <t>Castro</t>
  </si>
  <si>
    <t>Rosetti</t>
  </si>
  <si>
    <t>No</t>
  </si>
  <si>
    <t>Salvatierra</t>
  </si>
  <si>
    <t>Gerzel</t>
  </si>
  <si>
    <t>Huertas</t>
  </si>
  <si>
    <t>Mansilla</t>
  </si>
  <si>
    <t>Kubaswski</t>
  </si>
  <si>
    <t>Di Santo</t>
  </si>
  <si>
    <t>Domicilio</t>
  </si>
  <si>
    <t>Berisso</t>
  </si>
  <si>
    <t>City Bell</t>
  </si>
  <si>
    <t>Ringuelet</t>
  </si>
  <si>
    <t>Ensenada</t>
  </si>
  <si>
    <t xml:space="preserve">Mayoría de Operaciones: </t>
  </si>
  <si>
    <t>Fecha de la Operación</t>
  </si>
  <si>
    <t>TABLA 1</t>
  </si>
  <si>
    <t>Clima árido</t>
  </si>
  <si>
    <t>Clima semiárido</t>
  </si>
  <si>
    <t>Clima semihúmedo</t>
  </si>
  <si>
    <t>Clima húmedo</t>
  </si>
  <si>
    <t>Clima muy húmedo</t>
  </si>
  <si>
    <t>TABLA 2</t>
  </si>
  <si>
    <t>Baja</t>
  </si>
  <si>
    <t>Media - baja</t>
  </si>
  <si>
    <t>Media - alta</t>
  </si>
  <si>
    <t>Elevada</t>
  </si>
  <si>
    <t>Muy elevada</t>
  </si>
  <si>
    <t>TABLA 3</t>
  </si>
  <si>
    <t>Observatorio seco</t>
  </si>
  <si>
    <t>Observatorio de transición</t>
  </si>
  <si>
    <t>Observatorio húmedo</t>
  </si>
  <si>
    <t>Tckets de venta del periodo</t>
  </si>
  <si>
    <t>Transacción</t>
  </si>
  <si>
    <t>Cantidad</t>
  </si>
  <si>
    <t>Acumulativo</t>
  </si>
  <si>
    <t>Ticket 1</t>
  </si>
  <si>
    <t>Ticket 2</t>
  </si>
  <si>
    <t>Ticket 3</t>
  </si>
  <si>
    <t>Ticket 4</t>
  </si>
  <si>
    <t>Ticket 5</t>
  </si>
  <si>
    <t>Ticket 6</t>
  </si>
  <si>
    <t>Ticket 7</t>
  </si>
  <si>
    <t>Ticket 8</t>
  </si>
  <si>
    <t>Ticket 9</t>
  </si>
  <si>
    <t>Ticket 10</t>
  </si>
  <si>
    <t>Ticket 11</t>
  </si>
  <si>
    <t>Ticket 12</t>
  </si>
  <si>
    <t>Ticket 13</t>
  </si>
  <si>
    <t>Ticket 14</t>
  </si>
  <si>
    <t>Ticket 15</t>
  </si>
  <si>
    <t>Ticket 16</t>
  </si>
  <si>
    <t>Ticket 17</t>
  </si>
  <si>
    <t>Ticket 18</t>
  </si>
  <si>
    <t>Ticket 19</t>
  </si>
  <si>
    <t>Ticket 20</t>
  </si>
  <si>
    <t>Ticket 21</t>
  </si>
  <si>
    <t>Ticket 22</t>
  </si>
  <si>
    <t>Ticket 23</t>
  </si>
  <si>
    <t>Ticket 24</t>
  </si>
  <si>
    <t>Ticket 25</t>
  </si>
  <si>
    <t>Ticket 26</t>
  </si>
  <si>
    <t>Ticket 27</t>
  </si>
  <si>
    <t>Ticket 28</t>
  </si>
  <si>
    <t>Ticket 29</t>
  </si>
  <si>
    <t>Ticket 30</t>
  </si>
  <si>
    <t>Nº</t>
  </si>
  <si>
    <t>Caso 1</t>
  </si>
  <si>
    <t>Caso 2</t>
  </si>
  <si>
    <t>ID producto</t>
  </si>
  <si>
    <t>Precio</t>
  </si>
  <si>
    <t>Caso 5</t>
  </si>
  <si>
    <t>http://forecasts.org/data/index.htm</t>
  </si>
  <si>
    <t>Producto Nacional Bruto Real</t>
  </si>
  <si>
    <t xml:space="preserve">Se Pide:  Separar Año, trimestre y Valor de PNB </t>
  </si>
  <si>
    <t>Solución…………….</t>
  </si>
  <si>
    <t>Las columnas C E y G contienen la respuesta</t>
  </si>
  <si>
    <t xml:space="preserve">  FECHA      GNPC96</t>
  </si>
  <si>
    <t>Año</t>
  </si>
  <si>
    <t>Trimestre #</t>
  </si>
  <si>
    <t>Valor PNB</t>
  </si>
  <si>
    <t>1950.1      1618.4</t>
  </si>
  <si>
    <t>1950.2      1667.2</t>
  </si>
  <si>
    <t>1950.3      1733.1</t>
  </si>
  <si>
    <t>1950.4      1763.9</t>
  </si>
  <si>
    <t>1951.1      1782.9</t>
  </si>
  <si>
    <t>1951.2      1814.9</t>
  </si>
  <si>
    <t>1951.3      1851.6</t>
  </si>
  <si>
    <t>1951.4      1855.8</t>
  </si>
  <si>
    <t>1952.1      1876.7</t>
  </si>
  <si>
    <t>1952.2      1878.2</t>
  </si>
  <si>
    <t>1952.3      1889.9</t>
  </si>
  <si>
    <t>1952.4      1951.9</t>
  </si>
  <si>
    <t>1953.1      1987.4</t>
  </si>
  <si>
    <t>1953.2      2004.3</t>
  </si>
  <si>
    <t>1953.3      1990.2</t>
  </si>
  <si>
    <t>1953.4      1958.6</t>
  </si>
  <si>
    <t>1954.1      1949.7</t>
  </si>
  <si>
    <t>1954.2      1952.6</t>
  </si>
  <si>
    <t>1954.3      1973.7</t>
  </si>
  <si>
    <t>1954.4      2014.1</t>
  </si>
  <si>
    <t>1955.1      2071.6</t>
  </si>
  <si>
    <t>1955.2      2104.3</t>
  </si>
  <si>
    <t>1955.3      2132.4</t>
  </si>
  <si>
    <t>1955.4      2143.9</t>
  </si>
  <si>
    <t>1956.1      2136.4</t>
  </si>
  <si>
    <t>1956.2      2152.8</t>
  </si>
  <si>
    <t>1956.3      2150.8</t>
  </si>
  <si>
    <t>1956.4      2184.1</t>
  </si>
  <si>
    <t>1957.1      2198.8</t>
  </si>
  <si>
    <t>1957.2      2195.0</t>
  </si>
  <si>
    <t>1957.3      2215.5</t>
  </si>
  <si>
    <t>1957.4      2189.2</t>
  </si>
  <si>
    <t>1958.1      2131.0</t>
  </si>
  <si>
    <t>1958.2      2143.6</t>
  </si>
  <si>
    <t>1958.3      2190.9</t>
  </si>
  <si>
    <t>1958.4      2239.7</t>
  </si>
  <si>
    <t>1959.1      2286.2</t>
  </si>
  <si>
    <t>1959.2      2345.5</t>
  </si>
  <si>
    <t>1959.3      2345.5</t>
  </si>
  <si>
    <t>1959.4      2354.1</t>
  </si>
  <si>
    <t>1960.1      2405.4</t>
  </si>
  <si>
    <t>1960.2      2393.9</t>
  </si>
  <si>
    <t>1960.3      2398.9</t>
  </si>
  <si>
    <t>1960.4      2369.3</t>
  </si>
  <si>
    <t>1961.1      2383.7</t>
  </si>
  <si>
    <t>1961.2      2427.1</t>
  </si>
  <si>
    <t>1961.3      2467.2</t>
  </si>
  <si>
    <t>1961.4      2517.5</t>
  </si>
  <si>
    <t>1962.1      2561.0</t>
  </si>
  <si>
    <t>1962.2      2590.3</t>
  </si>
  <si>
    <t>1962.3      2615.7</t>
  </si>
  <si>
    <t>1962.4      2625.1</t>
  </si>
  <si>
    <t>1963.1      2654.8</t>
  </si>
  <si>
    <t>1963.2      2688.2</t>
  </si>
  <si>
    <t>1963.3      2739.8</t>
  </si>
  <si>
    <t>1963.4      2760.3</t>
  </si>
  <si>
    <t>1964.1      2823.2</t>
  </si>
  <si>
    <t>1964.2      2855.7</t>
  </si>
  <si>
    <t>1964.3      2894.7</t>
  </si>
  <si>
    <t>1964.4      2900.5</t>
  </si>
  <si>
    <t>1965.1      2974.0</t>
  </si>
  <si>
    <t>1965.2      3014.6</t>
  </si>
  <si>
    <t>1965.3      3073.6</t>
  </si>
  <si>
    <t>1965.4      3144.5</t>
  </si>
  <si>
    <t>1966.1      3222.6</t>
  </si>
  <si>
    <t>1966.2      3234.8</t>
  </si>
  <si>
    <t>1966.3      3254.7</t>
  </si>
  <si>
    <t>1966.4      3283.7</t>
  </si>
  <si>
    <t>1967.1      3313.4</t>
  </si>
  <si>
    <t>1967.2      3310.7</t>
  </si>
  <si>
    <t>1967.3      3336.6</t>
  </si>
  <si>
    <t>1967.4      3360.8</t>
  </si>
  <si>
    <t>1968.1      3429.2</t>
  </si>
  <si>
    <t>1968.2      3488.3</t>
  </si>
  <si>
    <t>1968.3      3513.4</t>
  </si>
  <si>
    <t>1968.4      3528.1</t>
  </si>
  <si>
    <t>1969.1      3582.2</t>
  </si>
  <si>
    <t>1969.2      3590.6</t>
  </si>
  <si>
    <t>1969.3      3610.3</t>
  </si>
  <si>
    <t>1969.4      3593.3</t>
  </si>
  <si>
    <t>1970.1      3589.1</t>
  </si>
  <si>
    <t>1970.2      3597.4</t>
  </si>
  <si>
    <t>1970.3      3628.3</t>
  </si>
  <si>
    <t>1970.4      3587.6</t>
  </si>
  <si>
    <t>1971.1      3691.3</t>
  </si>
  <si>
    <t>1971.2      3712.8</t>
  </si>
  <si>
    <t>1971.3      3738.4</t>
  </si>
  <si>
    <t>1971.4      3749.2</t>
  </si>
  <si>
    <t>1972.1      3823.4</t>
  </si>
  <si>
    <t>1972.2      3910.0</t>
  </si>
  <si>
    <t>1972.3      3950.7</t>
  </si>
  <si>
    <t>1972.4      4018.7</t>
  </si>
  <si>
    <t>1973.1      4125.0</t>
  </si>
  <si>
    <t>1973.2      4168.3</t>
  </si>
  <si>
    <t>1973.3      4158.0</t>
  </si>
  <si>
    <t>1973.4      4192.5</t>
  </si>
  <si>
    <t>1974.1      4168.1</t>
  </si>
  <si>
    <t>1974.2      4176.5</t>
  </si>
  <si>
    <t>1974.3      4126.5</t>
  </si>
  <si>
    <t>1974.4      4098.0</t>
  </si>
  <si>
    <t>1975.1      4040.1</t>
  </si>
  <si>
    <t>1975.2      4075.6</t>
  </si>
  <si>
    <t>1975.3      4148.4</t>
  </si>
  <si>
    <t>1975.4      4206.7</t>
  </si>
  <si>
    <t>1976.1      4304.2</t>
  </si>
  <si>
    <t>1976.2      4341.2</t>
  </si>
  <si>
    <t>1976.3      4362.0</t>
  </si>
  <si>
    <t>1976.4      4398.4</t>
  </si>
  <si>
    <t>1977.1      4457.6</t>
  </si>
  <si>
    <t>1977.2      4535.9</t>
  </si>
  <si>
    <t>1977.3      4616.4</t>
  </si>
  <si>
    <t>1977.4      4616.6</t>
  </si>
  <si>
    <t>1978.1      4636.0</t>
  </si>
  <si>
    <t>1978.2      4804.8</t>
  </si>
  <si>
    <t>1978.3      4854.6</t>
  </si>
  <si>
    <t>1978.4      4925.8</t>
  </si>
  <si>
    <t>1979.1      4939.6</t>
  </si>
  <si>
    <t>1979.2      4949.3</t>
  </si>
  <si>
    <t>1979.3      4995.6</t>
  </si>
  <si>
    <t>1979.4      5011.4</t>
  </si>
  <si>
    <t>1980.1      5028.8</t>
  </si>
  <si>
    <t>1980.2      4922.5</t>
  </si>
  <si>
    <t>1980.3      4911.3</t>
  </si>
  <si>
    <t>1980.4      4986.3</t>
  </si>
  <si>
    <t>1981.1      5086.4</t>
  </si>
  <si>
    <t>1981.2      5048.1</t>
  </si>
  <si>
    <t>1981.3      5110.5</t>
  </si>
  <si>
    <t>1981.4      5056.8</t>
  </si>
  <si>
    <t>1982.1      4969.4</t>
  </si>
  <si>
    <t>1982.2      4996.9</t>
  </si>
  <si>
    <t>1982.3      4963.4</t>
  </si>
  <si>
    <t>1982.4      4964.8</t>
  </si>
  <si>
    <t>1983.1      5021.5</t>
  </si>
  <si>
    <t>1983.2      5142.2</t>
  </si>
  <si>
    <t>1983.3      5233.9</t>
  </si>
  <si>
    <t>1983.4      5342.0</t>
  </si>
  <si>
    <t>1984.1      5452.6</t>
  </si>
  <si>
    <t>1984.2      5544.3</t>
  </si>
  <si>
    <t>1984.3      5591.1</t>
  </si>
  <si>
    <t>1984.4      5627.1</t>
  </si>
  <si>
    <t>1985.1      5664.3</t>
  </si>
  <si>
    <t>1985.2      5710.9</t>
  </si>
  <si>
    <t>1985.3      5788.6</t>
  </si>
  <si>
    <t>1985.4      5839.6</t>
  </si>
  <si>
    <t>1986.1      5887.3</t>
  </si>
  <si>
    <t>1986.2      5901.9</t>
  </si>
  <si>
    <t>1986.3      5959.0</t>
  </si>
  <si>
    <t>1986.4      5981.7</t>
  </si>
  <si>
    <t>1987.1      6027.6</t>
  </si>
  <si>
    <t>1987.2      6095.8</t>
  </si>
  <si>
    <t>1987.3      6145.8</t>
  </si>
  <si>
    <t>1987.4      6254.1</t>
  </si>
  <si>
    <t>1988.1      6302.0</t>
  </si>
  <si>
    <t>1988.2      6372.8</t>
  </si>
  <si>
    <t>1988.3      6402.0</t>
  </si>
  <si>
    <t>1988.4      6487.4</t>
  </si>
  <si>
    <t>1989.1      6565.6</t>
  </si>
  <si>
    <t>1989.2      6599.7</t>
  </si>
  <si>
    <t>1989.3      6633.4</t>
  </si>
  <si>
    <t>1989.4      6663.4</t>
  </si>
  <si>
    <t>1990.1      6743.6</t>
  </si>
  <si>
    <t>1990.2      6760.8</t>
  </si>
  <si>
    <t>1990.3      6742.6</t>
  </si>
  <si>
    <t>1990.4      6713.3</t>
  </si>
  <si>
    <t>1991.1      6667.4</t>
  </si>
  <si>
    <t>1991.2      6692.1</t>
  </si>
  <si>
    <t>1991.3      6704.7</t>
  </si>
  <si>
    <t>1991.4      6749.4</t>
  </si>
  <si>
    <t>1992.1      6811.1</t>
  </si>
  <si>
    <t>1992.2      6873.8</t>
  </si>
  <si>
    <t>1992.3      6923.3</t>
  </si>
  <si>
    <t>1992.4      7015.1</t>
  </si>
  <si>
    <t>1993.1      7020.9</t>
  </si>
  <si>
    <t>1993.2      7056.0</t>
  </si>
  <si>
    <t>1993.3      7092.4</t>
  </si>
  <si>
    <t>1993.4      7182.1</t>
  </si>
  <si>
    <t>1994.1      7249.8</t>
  </si>
  <si>
    <t>1994.2      7346.3</t>
  </si>
  <si>
    <t>1994.3      7385.1</t>
  </si>
  <si>
    <t>1994.4      7476.0</t>
  </si>
  <si>
    <t>1995.1      7510.2</t>
  </si>
  <si>
    <t>1995.2      7528.6</t>
  </si>
  <si>
    <t>1995.3      7572.3</t>
  </si>
  <si>
    <t>1995.4      7645.2</t>
  </si>
  <si>
    <t>1996.1      7703.1</t>
  </si>
  <si>
    <t>1996.2      7820.4</t>
  </si>
  <si>
    <t>1996.3      7853.5</t>
  </si>
  <si>
    <t>1996.4      7947.9</t>
  </si>
  <si>
    <t>1997.1      8025.1</t>
  </si>
  <si>
    <t>1997.2      8145.6</t>
  </si>
  <si>
    <t>1997.3      8225.1</t>
  </si>
  <si>
    <t>1997.4      8276.9</t>
  </si>
  <si>
    <t>1998.1      8405.4</t>
  </si>
  <si>
    <t>1998.2      8448.7</t>
  </si>
  <si>
    <t>1998.3      8517.6</t>
  </si>
  <si>
    <t>1998.4      8662.0</t>
  </si>
  <si>
    <t>1999.1      8755.5</t>
  </si>
  <si>
    <t>1999.2      8801.8</t>
  </si>
  <si>
    <t>1999.3      8906.4</t>
  </si>
  <si>
    <t>1999.4      9071.1</t>
  </si>
  <si>
    <t>2000.1      9119.7</t>
  </si>
  <si>
    <t>2000.2      9233.0</t>
  </si>
  <si>
    <t>2000.3      9238.2</t>
  </si>
  <si>
    <t>2000.4      9274.0</t>
  </si>
  <si>
    <t>2001.1      9241.7</t>
  </si>
  <si>
    <t>2001.2      9224.3</t>
  </si>
  <si>
    <t>2001.3      9199.8</t>
  </si>
  <si>
    <t>2001.4      9283.5</t>
  </si>
  <si>
    <t>2002.1      9367.5</t>
  </si>
  <si>
    <t>2002.2      9379.0</t>
  </si>
  <si>
    <t>VALOR Número 31 Funcion Valor</t>
  </si>
  <si>
    <t>Texto 31</t>
  </si>
  <si>
    <t>REMPLAZAR Reemplazar g con n</t>
  </si>
  <si>
    <t>CONCATENAR Combinando nombre y apellido</t>
  </si>
  <si>
    <t>ENCONTRAR primera r (caso no sensitivo)</t>
  </si>
  <si>
    <t>ENCONTRAR primera r (caso sensitivo)</t>
  </si>
  <si>
    <t>ENCONTRAR primer espacio</t>
  </si>
  <si>
    <t>EXTRAE Cinco caracteres comenzando en el espacio 2</t>
  </si>
  <si>
    <t>Numero de caracteres en el resultado sin espacios</t>
  </si>
  <si>
    <t>LARGO Numero de caracteres</t>
  </si>
  <si>
    <t>Espacios</t>
  </si>
  <si>
    <t>Derecha 4</t>
  </si>
  <si>
    <t>Izquierda 4</t>
  </si>
  <si>
    <t>Auditoria    Interna</t>
  </si>
  <si>
    <t>Funciones</t>
  </si>
  <si>
    <t>Auditoria Interna</t>
  </si>
  <si>
    <t>Trabajando con:</t>
  </si>
  <si>
    <t>Se Pide:  aplicar las siguientes funciones de texto</t>
  </si>
  <si>
    <t xml:space="preserve">32593000KEYY MINI TOWER 232,00  </t>
  </si>
  <si>
    <t xml:space="preserve">325930008990 MINITOWER, NO OS 232,00  </t>
  </si>
  <si>
    <t xml:space="preserve">325925008990 DESKTOP, WINDOWS NT OS 232,00  </t>
  </si>
  <si>
    <t xml:space="preserve">325922008990 DESKTOP, WINDOWS DESKTOP OS 232,00  </t>
  </si>
  <si>
    <t xml:space="preserve">325921008990 DESKTOP, DOS OS 232,00  </t>
  </si>
  <si>
    <t xml:space="preserve">325926008990 DESKTOP WINDOWS NT 4,0 WKST 232,00  </t>
  </si>
  <si>
    <t xml:space="preserve">325927008990 DESKTOP WINDOWS NT 4,0 SERVER 232,00  </t>
  </si>
  <si>
    <t xml:space="preserve">32592100JCP9 DESKTOP UNIT 225,00  </t>
  </si>
  <si>
    <t xml:space="preserve">32592100AFES CONTROLLERPENTIUM/100,(2)1GB H 304,00  </t>
  </si>
  <si>
    <t>Concatenación</t>
  </si>
  <si>
    <t>Descripción de producto</t>
  </si>
  <si>
    <t>Sin espacios</t>
  </si>
  <si>
    <t>Con espacios</t>
  </si>
  <si>
    <t>Longitud de B4</t>
  </si>
  <si>
    <t>Longitud de A4</t>
  </si>
  <si>
    <t>Izquierda, Derecha, Extrae, Valor, Espacios y Largo</t>
  </si>
  <si>
    <t xml:space="preserve">Se Pide:  aplicar las siguientes funciones de texto: </t>
  </si>
  <si>
    <t>Nº de Cliente:</t>
  </si>
  <si>
    <t>Apellido:</t>
  </si>
  <si>
    <t>Domicilio:</t>
  </si>
  <si>
    <t>Fecha de la Operación:</t>
  </si>
  <si>
    <t>Total de Ventas:</t>
  </si>
  <si>
    <t>=SI(BUSCARV(B1;Clientes!A:G;6;FALSO)&gt;BUSCARV('Consulta de clientes'!B1;Clientes!A:G;7;FALSO);"Tarjeta";"Efectivo")</t>
  </si>
  <si>
    <t>=+BUSCARV(B1;Clientes!A:F;6;FALSO)+BUSCARV('Consulta de clientes'!B1;Clientes!A:G;7;FALSO)</t>
  </si>
  <si>
    <t>=+SI.ERROR(BUSCARV($B$1;Clientes!A2:G10;2;FALSO);"Este cliente no está en el sistema")</t>
  </si>
  <si>
    <t>=+SI.ERROR(BUSCARV($B$1;Clientes!A2:G10;3;FALSO);"Este cliente no está en el sistema")</t>
  </si>
  <si>
    <t>=+SI.ERROR(BUSCARV($B$1;Clientes!A2:G10;5;FALSO);"Este cliente no está en el sistema")</t>
  </si>
  <si>
    <t>Forma basica de Utilizar la funcion condicional</t>
  </si>
  <si>
    <t>Indique con el condicional SI, quienes son mayores de 60 años, indicando si son agentes "de Riesgo" o "Sin Riesgo por edad"</t>
  </si>
  <si>
    <t>Edad</t>
  </si>
  <si>
    <t>Condicion</t>
  </si>
  <si>
    <t>=SI(A8&gt;60;"De Riesgo";"Sin Riesgo por edad")</t>
  </si>
  <si>
    <t>enzomolina@gmail.com</t>
  </si>
  <si>
    <t>Funciones Condicionales Y; O</t>
  </si>
  <si>
    <t>Funcion Y</t>
  </si>
  <si>
    <t>Funcion O</t>
  </si>
  <si>
    <t>Indique con un condicional Y, quien de los empleados cumplen con las dos condiciones de riesgo</t>
  </si>
  <si>
    <t>Indique con un condicional O, quien de los agentes cumplen con a lo sumo, una condicion de riesgo</t>
  </si>
  <si>
    <t>Empleado</t>
  </si>
  <si>
    <t>Mayor a 60</t>
  </si>
  <si>
    <t>Agente con patología de Riesgo</t>
  </si>
  <si>
    <t>Condicion Y</t>
  </si>
  <si>
    <t>Condicion O</t>
  </si>
  <si>
    <t>Enzo</t>
  </si>
  <si>
    <t>Andres</t>
  </si>
  <si>
    <t>Si</t>
  </si>
  <si>
    <t>Claudia</t>
  </si>
  <si>
    <t>Agustín</t>
  </si>
  <si>
    <t>Dante</t>
  </si>
  <si>
    <t>Nombre</t>
  </si>
  <si>
    <t>Sueldo</t>
  </si>
  <si>
    <t>Depto</t>
  </si>
  <si>
    <t>Gratific.</t>
  </si>
  <si>
    <t>Camila</t>
  </si>
  <si>
    <t>A</t>
  </si>
  <si>
    <t>Carmen</t>
  </si>
  <si>
    <t>Carola</t>
  </si>
  <si>
    <t>B</t>
  </si>
  <si>
    <t>Ignacio</t>
  </si>
  <si>
    <t>Isabel</t>
  </si>
  <si>
    <t>Jessica</t>
  </si>
  <si>
    <t>Jorge</t>
  </si>
  <si>
    <t>Manuel</t>
  </si>
  <si>
    <t>Paola</t>
  </si>
  <si>
    <t>Pedro</t>
  </si>
  <si>
    <t>Veronica</t>
  </si>
  <si>
    <t>Depto.</t>
  </si>
  <si>
    <t>Gratificación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</si>
</sst>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mm&quot;"/>
    <numFmt numFmtId="165" formatCode="[$$-2C0A]\ #,##0.00"/>
    <numFmt numFmtId="166" formatCode="_(&quot;$&quot;* #,##0.00_);_(&quot;$&quot;* \(#,##0.00\);_(&quot;$&quot;* &quot;-&quot;??_);_(@_)"/>
    <numFmt numFmtId="167" formatCode="&quot;$&quot;#,##0.00"/>
    <numFmt numFmtId="168" formatCode="####\-####"/>
  </numFmts>
  <fonts count="24" x14ac:knownFonts="1">
    <font>
      <sz val="11"/>
      <color theme="1"/>
      <name val="Calibri"/>
      <family val="2"/>
      <scheme val="minor"/>
    </font>
    <font>
      <b/>
      <u/>
      <sz val="11"/>
      <color theme="1"/>
      <name val="Calibri"/>
      <family val="2"/>
      <scheme val="minor"/>
    </font>
    <font>
      <b/>
      <sz val="16"/>
      <color theme="1"/>
      <name val="Calibri"/>
      <family val="2"/>
      <scheme val="minor"/>
    </font>
    <font>
      <b/>
      <sz val="11"/>
      <color theme="0"/>
      <name val="Calibri"/>
      <family val="2"/>
      <scheme val="minor"/>
    </font>
    <font>
      <sz val="11"/>
      <color theme="1"/>
      <name val="Calibri"/>
      <family val="2"/>
      <scheme val="minor"/>
    </font>
    <font>
      <sz val="10"/>
      <name val="Times New Roman"/>
      <family val="1"/>
    </font>
    <font>
      <b/>
      <sz val="11"/>
      <color rgb="FFFF0000"/>
      <name val="Arial"/>
      <family val="2"/>
    </font>
    <font>
      <sz val="10"/>
      <name val="Arial"/>
      <family val="2"/>
    </font>
    <font>
      <sz val="10"/>
      <name val="Times New Roman"/>
      <family val="1"/>
    </font>
    <font>
      <b/>
      <i/>
      <u/>
      <sz val="11"/>
      <color theme="1"/>
      <name val="Calibri"/>
      <family val="2"/>
      <scheme val="minor"/>
    </font>
    <font>
      <sz val="14"/>
      <name val="Times New Roman"/>
      <family val="1"/>
    </font>
    <font>
      <b/>
      <sz val="11"/>
      <name val="Calibri"/>
      <family val="2"/>
      <scheme val="minor"/>
    </font>
    <font>
      <sz val="10"/>
      <name val="Calibri"/>
      <family val="2"/>
      <scheme val="minor"/>
    </font>
    <font>
      <b/>
      <sz val="10"/>
      <name val="Arial"/>
      <family val="2"/>
    </font>
    <font>
      <sz val="11"/>
      <color theme="0"/>
      <name val="Calibri"/>
      <family val="2"/>
      <scheme val="minor"/>
    </font>
    <font>
      <b/>
      <sz val="11"/>
      <color rgb="FFFF0000"/>
      <name val="Calibri"/>
      <family val="2"/>
      <scheme val="minor"/>
    </font>
    <font>
      <b/>
      <sz val="10"/>
      <name val="Calibri"/>
      <family val="2"/>
      <scheme val="minor"/>
    </font>
    <font>
      <u/>
      <sz val="10"/>
      <color indexed="12"/>
      <name val="Arial"/>
      <family val="2"/>
    </font>
    <font>
      <u/>
      <sz val="10"/>
      <color indexed="12"/>
      <name val="Calibri"/>
      <family val="2"/>
      <scheme val="minor"/>
    </font>
    <font>
      <b/>
      <sz val="10"/>
      <color rgb="FFFF0000"/>
      <name val="Calibri"/>
      <family val="2"/>
      <scheme val="minor"/>
    </font>
    <font>
      <sz val="11"/>
      <name val="Calibri"/>
      <family val="2"/>
      <scheme val="minor"/>
    </font>
    <font>
      <u/>
      <sz val="11"/>
      <color theme="10"/>
      <name val="Calibri"/>
      <family val="2"/>
      <scheme val="minor"/>
    </font>
    <font>
      <i/>
      <u/>
      <sz val="72"/>
      <color theme="0"/>
      <name val="Calibri"/>
      <family val="2"/>
      <scheme val="minor"/>
    </font>
    <font>
      <i/>
      <sz val="72"/>
      <color theme="0"/>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249977111117893"/>
        <bgColor theme="1"/>
      </patternFill>
    </fill>
    <fill>
      <patternFill patternType="solid">
        <fgColor theme="4" tint="0.79998168889431442"/>
        <bgColor theme="5"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top style="medium">
        <color theme="1"/>
      </top>
      <bottom/>
      <diagonal/>
    </border>
    <border>
      <left/>
      <right/>
      <top style="medium">
        <color theme="1"/>
      </top>
      <bottom/>
      <diagonal/>
    </border>
    <border>
      <left style="thin">
        <color theme="1"/>
      </left>
      <right/>
      <top/>
      <bottom/>
      <diagonal/>
    </border>
  </borders>
  <cellStyleXfs count="9">
    <xf numFmtId="0" fontId="0" fillId="0" borderId="0"/>
    <xf numFmtId="0" fontId="5" fillId="0" borderId="0"/>
    <xf numFmtId="166" fontId="8" fillId="0" borderId="0" applyFont="0" applyFill="0" applyBorder="0" applyAlignment="0" applyProtection="0"/>
    <xf numFmtId="0" fontId="8" fillId="0" borderId="0"/>
    <xf numFmtId="9" fontId="8" fillId="0" borderId="0" applyFont="0" applyFill="0" applyBorder="0" applyAlignment="0" applyProtection="0"/>
    <xf numFmtId="166" fontId="4" fillId="0" borderId="0" applyFont="0" applyFill="0" applyBorder="0" applyAlignment="0" applyProtection="0"/>
    <xf numFmtId="0" fontId="17" fillId="0" borderId="0" applyNumberFormat="0" applyFill="0" applyBorder="0" applyAlignment="0" applyProtection="0">
      <alignment vertical="top"/>
      <protection locked="0"/>
    </xf>
    <xf numFmtId="0" fontId="7" fillId="0" borderId="0"/>
    <xf numFmtId="0" fontId="21" fillId="0" borderId="0" applyNumberFormat="0" applyFill="0" applyBorder="0" applyAlignment="0" applyProtection="0"/>
  </cellStyleXfs>
  <cellXfs count="57">
    <xf numFmtId="0" fontId="0" fillId="0" borderId="0" xfId="0"/>
    <xf numFmtId="0" fontId="1" fillId="0" borderId="0" xfId="0" applyFont="1"/>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horizontal="left"/>
    </xf>
    <xf numFmtId="0" fontId="2" fillId="2" borderId="1" xfId="0" applyFont="1" applyFill="1" applyBorder="1" applyAlignment="1">
      <alignment horizontal="center"/>
    </xf>
    <xf numFmtId="165" fontId="0" fillId="0" borderId="1" xfId="0" applyNumberFormat="1" applyBorder="1"/>
    <xf numFmtId="14" fontId="0" fillId="0" borderId="1" xfId="0" applyNumberFormat="1" applyBorder="1" applyAlignment="1">
      <alignment horizontal="center"/>
    </xf>
    <xf numFmtId="14" fontId="0" fillId="0" borderId="0" xfId="0" applyNumberFormat="1"/>
    <xf numFmtId="0" fontId="2" fillId="2" borderId="2" xfId="0" applyFont="1" applyFill="1" applyBorder="1" applyAlignment="1">
      <alignment horizontal="left"/>
    </xf>
    <xf numFmtId="0" fontId="5" fillId="0" borderId="0" xfId="1"/>
    <xf numFmtId="0" fontId="6" fillId="0" borderId="0" xfId="1" applyFont="1" applyAlignment="1">
      <alignment horizontal="left" vertical="center"/>
    </xf>
    <xf numFmtId="0" fontId="7" fillId="0" borderId="0" xfId="1" applyFont="1"/>
    <xf numFmtId="0" fontId="9" fillId="0" borderId="0" xfId="1" applyFont="1"/>
    <xf numFmtId="0" fontId="10" fillId="0" borderId="0" xfId="1" applyFont="1"/>
    <xf numFmtId="0" fontId="12" fillId="0" borderId="0" xfId="1" applyFont="1"/>
    <xf numFmtId="0" fontId="12" fillId="0" borderId="0" xfId="1" applyFont="1" applyAlignment="1">
      <alignment horizontal="center"/>
    </xf>
    <xf numFmtId="0" fontId="12" fillId="0" borderId="0" xfId="1" applyFont="1" applyAlignment="1">
      <alignment horizontal="left"/>
    </xf>
    <xf numFmtId="167" fontId="4" fillId="0" borderId="0" xfId="2" applyNumberFormat="1" applyFont="1" applyAlignment="1">
      <alignment horizontal="center"/>
    </xf>
    <xf numFmtId="0" fontId="16" fillId="3" borderId="0" xfId="1" applyFont="1" applyFill="1" applyAlignment="1">
      <alignment vertical="center"/>
    </xf>
    <xf numFmtId="0" fontId="18" fillId="0" borderId="0" xfId="6" applyFont="1" applyAlignment="1" applyProtection="1"/>
    <xf numFmtId="0" fontId="19" fillId="0" borderId="0" xfId="1" applyFont="1" applyAlignment="1">
      <alignment horizontal="left" vertical="center"/>
    </xf>
    <xf numFmtId="2" fontId="12" fillId="0" borderId="0" xfId="1" applyNumberFormat="1" applyFont="1"/>
    <xf numFmtId="0" fontId="20" fillId="0" borderId="0" xfId="1" applyFont="1"/>
    <xf numFmtId="0" fontId="20" fillId="0" borderId="0" xfId="1" applyFont="1" applyAlignment="1">
      <alignment horizontal="center"/>
    </xf>
    <xf numFmtId="49" fontId="20" fillId="0" borderId="0" xfId="1" quotePrefix="1" applyNumberFormat="1" applyFont="1"/>
    <xf numFmtId="0" fontId="14" fillId="4" borderId="0" xfId="1" applyFont="1" applyFill="1"/>
    <xf numFmtId="0" fontId="11" fillId="0" borderId="0" xfId="1" applyFont="1" applyAlignment="1">
      <alignment horizontal="left" vertical="center"/>
    </xf>
    <xf numFmtId="0" fontId="15" fillId="0" borderId="0" xfId="1" applyFont="1" applyAlignment="1">
      <alignment horizontal="center" vertical="center"/>
    </xf>
    <xf numFmtId="0" fontId="15" fillId="0" borderId="0" xfId="1" applyFont="1" applyAlignment="1">
      <alignment horizontal="left" vertical="center"/>
    </xf>
    <xf numFmtId="0" fontId="11" fillId="3" borderId="0" xfId="1" applyFont="1" applyFill="1" applyAlignment="1">
      <alignment vertical="center"/>
    </xf>
    <xf numFmtId="0" fontId="13" fillId="0" borderId="0" xfId="1" applyFont="1"/>
    <xf numFmtId="0" fontId="16" fillId="0" borderId="0" xfId="1" applyFont="1"/>
    <xf numFmtId="168" fontId="12" fillId="0" borderId="0" xfId="1" applyNumberFormat="1" applyFont="1"/>
    <xf numFmtId="0" fontId="19" fillId="0" borderId="0" xfId="1" applyFont="1"/>
    <xf numFmtId="0" fontId="3" fillId="5" borderId="3" xfId="0" applyFont="1" applyFill="1" applyBorder="1" applyAlignment="1">
      <alignment horizontal="center"/>
    </xf>
    <xf numFmtId="164" fontId="0" fillId="0" borderId="0" xfId="0" applyNumberFormat="1" applyAlignment="1">
      <alignment horizontal="center"/>
    </xf>
    <xf numFmtId="0" fontId="0" fillId="6" borderId="0" xfId="0" applyFill="1" applyAlignment="1">
      <alignment horizontal="center"/>
    </xf>
    <xf numFmtId="0" fontId="0" fillId="0" borderId="0" xfId="0" quotePrefix="1"/>
    <xf numFmtId="0" fontId="0" fillId="0" borderId="1" xfId="0" quotePrefix="1" applyBorder="1" applyAlignment="1">
      <alignment horizontal="left"/>
    </xf>
    <xf numFmtId="14" fontId="0" fillId="0" borderId="1" xfId="0" quotePrefix="1" applyNumberFormat="1" applyBorder="1" applyAlignment="1">
      <alignment horizontal="left"/>
    </xf>
    <xf numFmtId="167" fontId="0" fillId="0" borderId="1" xfId="0" quotePrefix="1" applyNumberFormat="1" applyBorder="1" applyAlignment="1">
      <alignment horizontal="left"/>
    </xf>
    <xf numFmtId="0" fontId="3"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0" fillId="0" borderId="0" xfId="0" applyAlignment="1">
      <alignment horizontal="center" vertical="center" wrapText="1"/>
    </xf>
    <xf numFmtId="0" fontId="22" fillId="0" borderId="0" xfId="8" applyFont="1" applyAlignment="1">
      <alignment horizontal="center"/>
    </xf>
    <xf numFmtId="0" fontId="23" fillId="0" borderId="0" xfId="0" applyFont="1" applyAlignment="1">
      <alignment horizontal="center"/>
    </xf>
    <xf numFmtId="0" fontId="3" fillId="5" borderId="5" xfId="0" applyFont="1" applyFill="1" applyBorder="1" applyAlignment="1">
      <alignment horizontal="center"/>
    </xf>
    <xf numFmtId="0" fontId="3" fillId="5"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0" fillId="0" borderId="0" xfId="0" applyAlignment="1">
      <alignment horizontal="center" wrapText="1"/>
    </xf>
    <xf numFmtId="0" fontId="11" fillId="3" borderId="0" xfId="1" applyFont="1" applyFill="1" applyAlignment="1">
      <alignment horizontal="center" vertical="center"/>
    </xf>
    <xf numFmtId="0" fontId="19" fillId="0" borderId="0" xfId="1" applyFont="1" applyAlignment="1">
      <alignment horizontal="center" vertical="center" wrapText="1"/>
    </xf>
  </cellXfs>
  <cellStyles count="9">
    <cellStyle name="Hipervínculo" xfId="8" builtinId="8"/>
    <cellStyle name="Hipervínculo 2" xfId="6" xr:uid="{07429197-9D59-4BD1-8757-8C2347A7C26C}"/>
    <cellStyle name="Moneda 2" xfId="2" xr:uid="{00000000-0005-0000-0000-000000000000}"/>
    <cellStyle name="Moneda 3" xfId="5" xr:uid="{00000000-0005-0000-0000-000001000000}"/>
    <cellStyle name="Normal" xfId="0" builtinId="0"/>
    <cellStyle name="Normal 2" xfId="1" xr:uid="{00000000-0005-0000-0000-000003000000}"/>
    <cellStyle name="Normal 3" xfId="3" xr:uid="{00000000-0005-0000-0000-000004000000}"/>
    <cellStyle name="Normal 4" xfId="7" xr:uid="{6523997B-C703-480B-9EC1-76A3221BC0EE}"/>
    <cellStyle name="Porcentaje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78269</xdr:colOff>
      <xdr:row>0</xdr:row>
      <xdr:rowOff>96078</xdr:rowOff>
    </xdr:from>
    <xdr:to>
      <xdr:col>15</xdr:col>
      <xdr:colOff>716444</xdr:colOff>
      <xdr:row>13</xdr:row>
      <xdr:rowOff>134178</xdr:rowOff>
    </xdr:to>
    <xdr:sp macro="" textlink="">
      <xdr:nvSpPr>
        <xdr:cNvPr id="2" name="CuadroTexto 1">
          <a:extLst>
            <a:ext uri="{FF2B5EF4-FFF2-40B4-BE49-F238E27FC236}">
              <a16:creationId xmlns:a16="http://schemas.microsoft.com/office/drawing/2014/main" id="{3E9EA159-3C41-476B-850C-F19BE4644E89}"/>
            </a:ext>
          </a:extLst>
        </xdr:cNvPr>
        <xdr:cNvSpPr txBox="1"/>
      </xdr:nvSpPr>
      <xdr:spPr>
        <a:xfrm>
          <a:off x="5269394" y="96078"/>
          <a:ext cx="7496175" cy="287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2400" b="0" i="0" u="none" strike="noStrike">
              <a:solidFill>
                <a:schemeClr val="dk1"/>
              </a:solidFill>
              <a:effectLst/>
              <a:latin typeface="+mn-lt"/>
              <a:ea typeface="+mn-ea"/>
              <a:cs typeface="+mn-cs"/>
            </a:rPr>
            <a:t>Recuerde:</a:t>
          </a:r>
          <a:r>
            <a:rPr lang="es-AR" sz="2400"/>
            <a:t> </a:t>
          </a:r>
          <a:endParaRPr lang="es-AR" sz="2400" b="0" i="0" u="none" strike="noStrike">
            <a:solidFill>
              <a:schemeClr val="dk1"/>
            </a:solidFill>
            <a:effectLst/>
            <a:latin typeface="+mn-lt"/>
            <a:ea typeface="+mn-ea"/>
            <a:cs typeface="+mn-cs"/>
          </a:endParaRPr>
        </a:p>
        <a:p>
          <a:endParaRPr lang="es-AR" sz="2400" b="0" i="0" u="none" strike="noStrike">
            <a:solidFill>
              <a:schemeClr val="dk1"/>
            </a:solidFill>
            <a:effectLst/>
            <a:latin typeface="+mn-lt"/>
            <a:ea typeface="+mn-ea"/>
            <a:cs typeface="+mn-cs"/>
          </a:endParaRPr>
        </a:p>
        <a:p>
          <a:r>
            <a:rPr lang="es-AR" sz="2400" b="0" i="0" u="none" strike="noStrike">
              <a:solidFill>
                <a:schemeClr val="dk1"/>
              </a:solidFill>
              <a:effectLst/>
              <a:latin typeface="+mn-lt"/>
              <a:ea typeface="+mn-ea"/>
              <a:cs typeface="+mn-cs"/>
            </a:rPr>
            <a:t>=SI(</a:t>
          </a:r>
          <a:r>
            <a:rPr lang="es-AR" sz="2400" b="0" i="0" u="none" strike="noStrike">
              <a:solidFill>
                <a:srgbClr val="FF0000"/>
              </a:solidFill>
              <a:effectLst/>
              <a:latin typeface="+mn-lt"/>
              <a:ea typeface="+mn-ea"/>
              <a:cs typeface="+mn-cs"/>
            </a:rPr>
            <a:t>Prueba_logica</a:t>
          </a:r>
          <a:r>
            <a:rPr lang="es-AR" sz="2400" b="0" i="0" u="none" strike="noStrike">
              <a:solidFill>
                <a:schemeClr val="dk1"/>
              </a:solidFill>
              <a:effectLst/>
              <a:latin typeface="+mn-lt"/>
              <a:ea typeface="+mn-ea"/>
              <a:cs typeface="+mn-cs"/>
            </a:rPr>
            <a:t>; "valor_si_verdadero";"valor_si_falso")</a:t>
          </a:r>
          <a:r>
            <a:rPr lang="es-AR" sz="2400"/>
            <a:t> </a:t>
          </a:r>
        </a:p>
        <a:p>
          <a:endParaRPr lang="es-AR" sz="1100" b="0" i="0" u="none" strike="noStrike">
            <a:solidFill>
              <a:schemeClr val="dk1"/>
            </a:solidFill>
            <a:effectLst/>
            <a:latin typeface="+mn-lt"/>
            <a:ea typeface="+mn-ea"/>
            <a:cs typeface="+mn-cs"/>
          </a:endParaRPr>
        </a:p>
        <a:p>
          <a:endParaRPr lang="es-AR" sz="1100" b="0" i="0" u="none" strike="noStrike">
            <a:solidFill>
              <a:schemeClr val="dk1"/>
            </a:solidFill>
            <a:effectLst/>
            <a:latin typeface="+mn-lt"/>
            <a:ea typeface="+mn-ea"/>
            <a:cs typeface="+mn-cs"/>
          </a:endParaRPr>
        </a:p>
        <a:p>
          <a:r>
            <a:rPr lang="es-AR" sz="1100" b="0" i="0" u="none" strike="noStrike">
              <a:solidFill>
                <a:schemeClr val="dk1"/>
              </a:solidFill>
              <a:effectLst/>
              <a:latin typeface="+mn-lt"/>
              <a:ea typeface="+mn-ea"/>
              <a:cs typeface="+mn-cs"/>
            </a:rPr>
            <a:t>La funcion si, solo nos permite hacer una comparacion y en base a la misma nos entrega un verdadero y un falso respectivamente</a:t>
          </a:r>
          <a:r>
            <a:rPr lang="es-AR"/>
            <a:t> </a:t>
          </a:r>
          <a:endParaRPr lang="es-A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484461</xdr:colOff>
      <xdr:row>7</xdr:row>
      <xdr:rowOff>113643</xdr:rowOff>
    </xdr:from>
    <xdr:to>
      <xdr:col>14</xdr:col>
      <xdr:colOff>103461</xdr:colOff>
      <xdr:row>19</xdr:row>
      <xdr:rowOff>136306</xdr:rowOff>
    </xdr:to>
    <xdr:sp macro="" textlink="">
      <xdr:nvSpPr>
        <xdr:cNvPr id="2" name="CuadroTexto 1">
          <a:extLst>
            <a:ext uri="{FF2B5EF4-FFF2-40B4-BE49-F238E27FC236}">
              <a16:creationId xmlns:a16="http://schemas.microsoft.com/office/drawing/2014/main" id="{38F460FE-D402-4740-87A3-BA5F89A351E4}"/>
            </a:ext>
          </a:extLst>
        </xdr:cNvPr>
        <xdr:cNvSpPr txBox="1"/>
      </xdr:nvSpPr>
      <xdr:spPr>
        <a:xfrm>
          <a:off x="5608911" y="1456668"/>
          <a:ext cx="7315200" cy="2708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2000" b="1" i="0" u="none" strike="noStrike">
              <a:solidFill>
                <a:schemeClr val="dk1"/>
              </a:solidFill>
              <a:effectLst/>
              <a:latin typeface="+mn-lt"/>
              <a:ea typeface="+mn-ea"/>
              <a:cs typeface="+mn-cs"/>
            </a:rPr>
            <a:t>Recuerde:</a:t>
          </a:r>
          <a:r>
            <a:rPr lang="es-AR" sz="2000"/>
            <a:t> </a:t>
          </a:r>
        </a:p>
        <a:p>
          <a:r>
            <a:rPr lang="es-AR" sz="2000" b="0" i="0" u="none" strike="noStrike">
              <a:solidFill>
                <a:schemeClr val="dk1"/>
              </a:solidFill>
              <a:effectLst/>
              <a:latin typeface="+mn-lt"/>
              <a:ea typeface="+mn-ea"/>
              <a:cs typeface="+mn-cs"/>
            </a:rPr>
            <a:t>=Y(Valor_logico1; Valor_logico2;….)</a:t>
          </a:r>
          <a:r>
            <a:rPr lang="es-AR" sz="2000"/>
            <a:t> </a:t>
          </a:r>
        </a:p>
        <a:p>
          <a:endParaRPr lang="es-AR" sz="2000" b="0" i="0" u="none" strike="noStrike">
            <a:solidFill>
              <a:schemeClr val="dk1"/>
            </a:solidFill>
            <a:effectLst/>
            <a:latin typeface="+mn-lt"/>
            <a:ea typeface="+mn-ea"/>
            <a:cs typeface="+mn-cs"/>
          </a:endParaRPr>
        </a:p>
        <a:p>
          <a:r>
            <a:rPr lang="es-AR" sz="2000" b="0" i="0" u="none" strike="noStrike">
              <a:solidFill>
                <a:schemeClr val="dk1"/>
              </a:solidFill>
              <a:effectLst/>
              <a:latin typeface="+mn-lt"/>
              <a:ea typeface="+mn-ea"/>
              <a:cs typeface="+mn-cs"/>
            </a:rPr>
            <a:t>=O(Valor_logico1;Valor_logico2;….)</a:t>
          </a:r>
          <a:r>
            <a:rPr lang="es-AR" sz="2000"/>
            <a:t> </a:t>
          </a:r>
          <a:endParaRPr lang="es-AR" sz="2000" b="0" i="0" u="none" strike="noStrike">
            <a:solidFill>
              <a:schemeClr val="dk1"/>
            </a:solidFill>
            <a:effectLst/>
            <a:latin typeface="+mn-lt"/>
            <a:ea typeface="+mn-ea"/>
            <a:cs typeface="+mn-cs"/>
          </a:endParaRPr>
        </a:p>
        <a:p>
          <a:endParaRPr lang="es-AR" sz="1100" b="0" i="0" u="none" strike="noStrike">
            <a:solidFill>
              <a:schemeClr val="dk1"/>
            </a:solidFill>
            <a:effectLst/>
            <a:latin typeface="+mn-lt"/>
            <a:ea typeface="+mn-ea"/>
            <a:cs typeface="+mn-cs"/>
          </a:endParaRPr>
        </a:p>
        <a:p>
          <a:r>
            <a:rPr lang="es-AR" sz="1100" b="0" i="0" u="none" strike="noStrike">
              <a:solidFill>
                <a:schemeClr val="dk1"/>
              </a:solidFill>
              <a:effectLst/>
              <a:latin typeface="+mn-lt"/>
              <a:ea typeface="+mn-ea"/>
              <a:cs typeface="+mn-cs"/>
            </a:rPr>
            <a:t>Estos condiconales, solo nos entregan un Verdadero y un Falso, dependiendo de cual se este utilizando, </a:t>
          </a:r>
          <a:r>
            <a:rPr lang="es-AR"/>
            <a:t> </a:t>
          </a:r>
        </a:p>
        <a:p>
          <a:r>
            <a:rPr lang="es-AR" sz="1100" b="0" i="0" u="none" strike="noStrike">
              <a:solidFill>
                <a:schemeClr val="dk1"/>
              </a:solidFill>
              <a:effectLst/>
              <a:latin typeface="+mn-lt"/>
              <a:ea typeface="+mn-ea"/>
              <a:cs typeface="+mn-cs"/>
            </a:rPr>
            <a:t>Cuando utilizamos el condicional Y, Todas las condiciones deben ser Verdaderas para que el resultado</a:t>
          </a:r>
          <a:r>
            <a:rPr lang="es-AR"/>
            <a:t> </a:t>
          </a:r>
          <a:r>
            <a:rPr lang="es-AR" sz="1100" b="0" i="0" u="none" strike="noStrike">
              <a:solidFill>
                <a:schemeClr val="dk1"/>
              </a:solidFill>
              <a:effectLst/>
              <a:latin typeface="+mn-lt"/>
              <a:ea typeface="+mn-ea"/>
              <a:cs typeface="+mn-cs"/>
            </a:rPr>
            <a:t>sea verdadero, y en caso del condicional O, vasta con que solo una de las condiciones sea verdadera</a:t>
          </a:r>
          <a:r>
            <a:rPr lang="es-AR"/>
            <a:t> </a:t>
          </a:r>
          <a:r>
            <a:rPr lang="es-AR" sz="1100" b="0" i="0" u="none" strike="noStrike">
              <a:solidFill>
                <a:schemeClr val="dk1"/>
              </a:solidFill>
              <a:effectLst/>
              <a:latin typeface="+mn-lt"/>
              <a:ea typeface="+mn-ea"/>
              <a:cs typeface="+mn-cs"/>
            </a:rPr>
            <a:t>para que el resultado lo sea tambien.</a:t>
          </a:r>
          <a:r>
            <a:rPr lang="es-AR"/>
            <a:t> </a:t>
          </a:r>
          <a:endParaRPr lang="es-A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10</xdr:row>
      <xdr:rowOff>142875</xdr:rowOff>
    </xdr:from>
    <xdr:to>
      <xdr:col>4</xdr:col>
      <xdr:colOff>476250</xdr:colOff>
      <xdr:row>14</xdr:row>
      <xdr:rowOff>57150</xdr:rowOff>
    </xdr:to>
    <xdr:sp macro="" textlink="">
      <xdr:nvSpPr>
        <xdr:cNvPr id="2" name="1 CuadroTexto">
          <a:extLst>
            <a:ext uri="{FF2B5EF4-FFF2-40B4-BE49-F238E27FC236}">
              <a16:creationId xmlns:a16="http://schemas.microsoft.com/office/drawing/2014/main" id="{4C342AC8-8C79-4263-99ED-11C1378BD2D7}"/>
            </a:ext>
          </a:extLst>
        </xdr:cNvPr>
        <xdr:cNvSpPr txBox="1"/>
      </xdr:nvSpPr>
      <xdr:spPr>
        <a:xfrm>
          <a:off x="390525" y="2781300"/>
          <a:ext cx="4295775" cy="676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b="1" u="sng"/>
            <a:t>Ejercicio</a:t>
          </a:r>
          <a:r>
            <a:rPr lang="es-ES" sz="1100" b="1" u="sng" baseline="0"/>
            <a:t> </a:t>
          </a:r>
        </a:p>
        <a:p>
          <a:r>
            <a:rPr lang="es-ES" sz="1100" baseline="0"/>
            <a:t>Completar el cuadro (Columnas G, H e I) para obtener la clasificación en base a las siguientes tablas de consulta:</a:t>
          </a:r>
          <a:endParaRPr lang="es-ES" sz="1100"/>
        </a:p>
      </xdr:txBody>
    </xdr:sp>
    <xdr:clientData/>
  </xdr:twoCellAnchor>
  <xdr:twoCellAnchor editAs="oneCell">
    <xdr:from>
      <xdr:col>1</xdr:col>
      <xdr:colOff>95250</xdr:colOff>
      <xdr:row>16</xdr:row>
      <xdr:rowOff>0</xdr:rowOff>
    </xdr:from>
    <xdr:to>
      <xdr:col>4</xdr:col>
      <xdr:colOff>981075</xdr:colOff>
      <xdr:row>23</xdr:row>
      <xdr:rowOff>171450</xdr:rowOff>
    </xdr:to>
    <xdr:pic>
      <xdr:nvPicPr>
        <xdr:cNvPr id="3" name="2 Imagen">
          <a:extLst>
            <a:ext uri="{FF2B5EF4-FFF2-40B4-BE49-F238E27FC236}">
              <a16:creationId xmlns:a16="http://schemas.microsoft.com/office/drawing/2014/main" id="{44C3F404-877E-46A4-AB87-5064E98D463E}"/>
            </a:ext>
          </a:extLst>
        </xdr:cNvPr>
        <xdr:cNvPicPr/>
      </xdr:nvPicPr>
      <xdr:blipFill>
        <a:blip xmlns:r="http://schemas.openxmlformats.org/officeDocument/2006/relationships" r:embed="rId1" cstate="print"/>
        <a:srcRect/>
        <a:stretch>
          <a:fillRect/>
        </a:stretch>
      </xdr:blipFill>
      <xdr:spPr bwMode="auto">
        <a:xfrm>
          <a:off x="1181100" y="3781425"/>
          <a:ext cx="3257550" cy="1504950"/>
        </a:xfrm>
        <a:prstGeom prst="rect">
          <a:avLst/>
        </a:prstGeom>
        <a:noFill/>
        <a:ln w="9525">
          <a:noFill/>
          <a:miter lim="800000"/>
          <a:headEnd/>
          <a:tailEnd/>
        </a:ln>
      </xdr:spPr>
    </xdr:pic>
    <xdr:clientData/>
  </xdr:twoCellAnchor>
  <xdr:twoCellAnchor editAs="oneCell">
    <xdr:from>
      <xdr:col>1</xdr:col>
      <xdr:colOff>38100</xdr:colOff>
      <xdr:row>24</xdr:row>
      <xdr:rowOff>133350</xdr:rowOff>
    </xdr:from>
    <xdr:to>
      <xdr:col>4</xdr:col>
      <xdr:colOff>1000125</xdr:colOff>
      <xdr:row>33</xdr:row>
      <xdr:rowOff>95250</xdr:rowOff>
    </xdr:to>
    <xdr:pic>
      <xdr:nvPicPr>
        <xdr:cNvPr id="4" name="3 Imagen">
          <a:extLst>
            <a:ext uri="{FF2B5EF4-FFF2-40B4-BE49-F238E27FC236}">
              <a16:creationId xmlns:a16="http://schemas.microsoft.com/office/drawing/2014/main" id="{F6E4CE5B-50F6-4A7C-962B-BA9782978D82}"/>
            </a:ext>
          </a:extLst>
        </xdr:cNvPr>
        <xdr:cNvPicPr/>
      </xdr:nvPicPr>
      <xdr:blipFill>
        <a:blip xmlns:r="http://schemas.openxmlformats.org/officeDocument/2006/relationships" r:embed="rId2" cstate="print"/>
        <a:srcRect/>
        <a:stretch>
          <a:fillRect/>
        </a:stretch>
      </xdr:blipFill>
      <xdr:spPr bwMode="auto">
        <a:xfrm>
          <a:off x="1123950" y="5438775"/>
          <a:ext cx="3333750" cy="1676400"/>
        </a:xfrm>
        <a:prstGeom prst="rect">
          <a:avLst/>
        </a:prstGeom>
        <a:noFill/>
        <a:ln w="9525">
          <a:noFill/>
          <a:miter lim="800000"/>
          <a:headEnd/>
          <a:tailEnd/>
        </a:ln>
      </xdr:spPr>
    </xdr:pic>
    <xdr:clientData/>
  </xdr:twoCellAnchor>
  <xdr:twoCellAnchor editAs="oneCell">
    <xdr:from>
      <xdr:col>1</xdr:col>
      <xdr:colOff>76200</xdr:colOff>
      <xdr:row>34</xdr:row>
      <xdr:rowOff>76200</xdr:rowOff>
    </xdr:from>
    <xdr:to>
      <xdr:col>4</xdr:col>
      <xdr:colOff>981075</xdr:colOff>
      <xdr:row>40</xdr:row>
      <xdr:rowOff>85725</xdr:rowOff>
    </xdr:to>
    <xdr:pic>
      <xdr:nvPicPr>
        <xdr:cNvPr id="5" name="4 Imagen">
          <a:extLst>
            <a:ext uri="{FF2B5EF4-FFF2-40B4-BE49-F238E27FC236}">
              <a16:creationId xmlns:a16="http://schemas.microsoft.com/office/drawing/2014/main" id="{E11D2A78-AEFC-48DF-8DD8-249B491934AE}"/>
            </a:ext>
          </a:extLst>
        </xdr:cNvPr>
        <xdr:cNvPicPr/>
      </xdr:nvPicPr>
      <xdr:blipFill>
        <a:blip xmlns:r="http://schemas.openxmlformats.org/officeDocument/2006/relationships" r:embed="rId3" cstate="print"/>
        <a:srcRect/>
        <a:stretch>
          <a:fillRect/>
        </a:stretch>
      </xdr:blipFill>
      <xdr:spPr bwMode="auto">
        <a:xfrm>
          <a:off x="1162050" y="7286625"/>
          <a:ext cx="3276600" cy="1152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30480</xdr:colOff>
      <xdr:row>8</xdr:row>
      <xdr:rowOff>60960</xdr:rowOff>
    </xdr:from>
    <xdr:to>
      <xdr:col>12</xdr:col>
      <xdr:colOff>264795</xdr:colOff>
      <xdr:row>11</xdr:row>
      <xdr:rowOff>158115</xdr:rowOff>
    </xdr:to>
    <xdr:sp macro="" textlink="">
      <xdr:nvSpPr>
        <xdr:cNvPr id="3" name="1 CuadroTexto">
          <a:extLst>
            <a:ext uri="{FF2B5EF4-FFF2-40B4-BE49-F238E27FC236}">
              <a16:creationId xmlns:a16="http://schemas.microsoft.com/office/drawing/2014/main" id="{00000000-0008-0000-0200-000003000000}"/>
            </a:ext>
          </a:extLst>
        </xdr:cNvPr>
        <xdr:cNvSpPr txBox="1"/>
      </xdr:nvSpPr>
      <xdr:spPr>
        <a:xfrm>
          <a:off x="3695700" y="1546860"/>
          <a:ext cx="5316855" cy="64579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b="1" u="sng"/>
            <a:t>Ejercicio</a:t>
          </a:r>
          <a:r>
            <a:rPr lang="es-ES" sz="1100" b="1" u="sng" baseline="0"/>
            <a:t> 1:</a:t>
          </a:r>
        </a:p>
        <a:p>
          <a:r>
            <a:rPr lang="es-ES" sz="1100"/>
            <a:t>Se pretende</a:t>
          </a:r>
          <a:r>
            <a:rPr lang="es-ES" sz="1100" baseline="0"/>
            <a:t> aplicar una funcion que nos permita determinar el numero de ticket a partir del cual las ventas acumuladas del periodo superan los $ 10000</a:t>
          </a:r>
          <a:endParaRPr lang="es-E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2</xdr:col>
      <xdr:colOff>0</xdr:colOff>
      <xdr:row>4</xdr:row>
      <xdr:rowOff>19050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85725" y="104775"/>
          <a:ext cx="5505450" cy="6762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b="1" u="sng"/>
            <a:t>Ejercicio</a:t>
          </a:r>
          <a:endParaRPr lang="es-ES" sz="1100" b="1" u="sng" baseline="0"/>
        </a:p>
        <a:p>
          <a:r>
            <a:rPr lang="es-ES" sz="1100"/>
            <a:t>Realizar</a:t>
          </a:r>
          <a:r>
            <a:rPr lang="es-ES" sz="1100" baseline="0"/>
            <a:t> la comparación de las listas correspondientes a razas de perros indicando "Coincidencia"  si se repite alguna raza y que indique "No" en caso contrario.</a:t>
          </a:r>
          <a:endParaRPr lang="es-E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133349</xdr:rowOff>
    </xdr:from>
    <xdr:to>
      <xdr:col>7</xdr:col>
      <xdr:colOff>333375</xdr:colOff>
      <xdr:row>21</xdr:row>
      <xdr:rowOff>85725</xdr:rowOff>
    </xdr:to>
    <xdr:sp macro="" textlink="">
      <xdr:nvSpPr>
        <xdr:cNvPr id="2" name="1 CuadroTexto">
          <a:extLst>
            <a:ext uri="{FF2B5EF4-FFF2-40B4-BE49-F238E27FC236}">
              <a16:creationId xmlns:a16="http://schemas.microsoft.com/office/drawing/2014/main" id="{4BB13589-4C11-4E38-B877-4FAA7A372454}"/>
            </a:ext>
          </a:extLst>
        </xdr:cNvPr>
        <xdr:cNvSpPr txBox="1"/>
      </xdr:nvSpPr>
      <xdr:spPr>
        <a:xfrm>
          <a:off x="104775" y="1619249"/>
          <a:ext cx="7781925" cy="2809876"/>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b="1" u="sng">
              <a:solidFill>
                <a:schemeClr val="dk1"/>
              </a:solidFill>
              <a:latin typeface="+mn-lt"/>
              <a:ea typeface="+mn-ea"/>
              <a:cs typeface="+mn-cs"/>
            </a:rPr>
            <a:t>EJERCICIO 5:</a:t>
          </a:r>
        </a:p>
        <a:p>
          <a:r>
            <a:rPr lang="es-ES" sz="1100">
              <a:solidFill>
                <a:schemeClr val="dk1"/>
              </a:solidFill>
              <a:latin typeface="+mn-lt"/>
              <a:ea typeface="+mn-ea"/>
              <a:cs typeface="+mn-cs"/>
            </a:rPr>
            <a:t>Ingresar un número de cliente cualquiera. (Números válidos del 1 al 150)</a:t>
          </a:r>
        </a:p>
        <a:p>
          <a:r>
            <a:rPr lang="es-ES" sz="1100">
              <a:solidFill>
                <a:schemeClr val="dk1"/>
              </a:solidFill>
              <a:latin typeface="+mn-lt"/>
              <a:ea typeface="+mn-ea"/>
              <a:cs typeface="+mn-cs"/>
            </a:rPr>
            <a:t> </a:t>
          </a:r>
        </a:p>
        <a:p>
          <a:r>
            <a:rPr lang="es-ES" sz="1100">
              <a:solidFill>
                <a:schemeClr val="dk1"/>
              </a:solidFill>
              <a:latin typeface="+mn-lt"/>
              <a:ea typeface="+mn-ea"/>
              <a:cs typeface="+mn-cs"/>
            </a:rPr>
            <a:t>Al ingresar el número de cliente se deben completar en forma automática el resto del cuadro: apellido, domicilio, fecha</a:t>
          </a:r>
          <a:r>
            <a:rPr lang="es-ES" sz="1100" baseline="0">
              <a:solidFill>
                <a:schemeClr val="dk1"/>
              </a:solidFill>
              <a:latin typeface="+mn-lt"/>
              <a:ea typeface="+mn-ea"/>
              <a:cs typeface="+mn-cs"/>
            </a:rPr>
            <a:t> de la operación, </a:t>
          </a:r>
          <a:r>
            <a:rPr lang="es-ES" sz="1100">
              <a:solidFill>
                <a:schemeClr val="dk1"/>
              </a:solidFill>
              <a:latin typeface="+mn-lt"/>
              <a:ea typeface="+mn-ea"/>
              <a:cs typeface="+mn-cs"/>
            </a:rPr>
            <a:t>total de ventas y mayoría de operaciones.</a:t>
          </a:r>
        </a:p>
        <a:p>
          <a:endParaRPr lang="es-ES" sz="1100">
            <a:solidFill>
              <a:schemeClr val="dk1"/>
            </a:solidFill>
            <a:latin typeface="+mn-lt"/>
            <a:ea typeface="+mn-ea"/>
            <a:cs typeface="+mn-cs"/>
          </a:endParaRPr>
        </a:p>
        <a:p>
          <a:r>
            <a:rPr lang="es-ES" sz="1100">
              <a:solidFill>
                <a:schemeClr val="dk1"/>
              </a:solidFill>
              <a:latin typeface="+mn-lt"/>
              <a:ea typeface="+mn-ea"/>
              <a:cs typeface="+mn-cs"/>
            </a:rPr>
            <a:t>Fecha de la Operación: deberá indicar si corresponde al primer, segundo o tercer cuatrimestre.</a:t>
          </a:r>
        </a:p>
        <a:p>
          <a:r>
            <a:rPr lang="es-ES" sz="1100">
              <a:solidFill>
                <a:schemeClr val="dk1"/>
              </a:solidFill>
              <a:latin typeface="+mn-lt"/>
              <a:ea typeface="+mn-ea"/>
              <a:cs typeface="+mn-cs"/>
            </a:rPr>
            <a:t> </a:t>
          </a:r>
        </a:p>
        <a:p>
          <a:r>
            <a:rPr lang="es-ES" sz="1100">
              <a:solidFill>
                <a:schemeClr val="dk1"/>
              </a:solidFill>
              <a:latin typeface="+mn-lt"/>
              <a:ea typeface="+mn-ea"/>
              <a:cs typeface="+mn-cs"/>
            </a:rPr>
            <a:t>Total de ventas: es la suma de ventas de tarjeta y ventas al contado.</a:t>
          </a:r>
        </a:p>
        <a:p>
          <a:r>
            <a:rPr lang="es-ES" sz="1100">
              <a:solidFill>
                <a:schemeClr val="dk1"/>
              </a:solidFill>
              <a:latin typeface="+mn-lt"/>
              <a:ea typeface="+mn-ea"/>
              <a:cs typeface="+mn-cs"/>
            </a:rPr>
            <a:t> </a:t>
          </a:r>
        </a:p>
        <a:p>
          <a:r>
            <a:rPr lang="es-ES" sz="1100">
              <a:solidFill>
                <a:schemeClr val="dk1"/>
              </a:solidFill>
              <a:latin typeface="+mn-lt"/>
              <a:ea typeface="+mn-ea"/>
              <a:cs typeface="+mn-cs"/>
            </a:rPr>
            <a:t>Mayoría de operaciones: si las ventas con tarjeta superan al total de ventas al contado, deberá indicar “Tarjeta de crédito”. Si las ventas al contado son mayores al total de ventas con tarjetas deberá indicar “Efectivo”.</a:t>
          </a:r>
        </a:p>
        <a:p>
          <a:r>
            <a:rPr lang="es-ES" sz="1100">
              <a:solidFill>
                <a:schemeClr val="dk1"/>
              </a:solidFill>
              <a:latin typeface="+mn-lt"/>
              <a:ea typeface="+mn-ea"/>
              <a:cs typeface="+mn-cs"/>
            </a:rPr>
            <a:t> </a:t>
          </a:r>
        </a:p>
        <a:p>
          <a:r>
            <a:rPr lang="es-ES" sz="1100">
              <a:solidFill>
                <a:schemeClr val="dk1"/>
              </a:solidFill>
              <a:latin typeface="+mn-lt"/>
              <a:ea typeface="+mn-ea"/>
              <a:cs typeface="+mn-cs"/>
            </a:rPr>
            <a:t>Si el número de cliente ingresado no pertenece al listado, los datos de Apellido, Domicilio,Total de Ventas y Mayoría de operaciones deben indicar la frase “Este cliente no está en el sistema”.</a:t>
          </a:r>
        </a:p>
        <a:p>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RHH\Desktop\Curso%20Excel\Clase%203\F&#211;RMULAS%20DE%20B&#218;SQUEDA%20INDICE%20y%20COINCIDI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Curso%20Excel/Clase%202/F&#211;RMULAS%20DE%20B&#218;SQUEDA%20INDICE%20y%20COINCIDI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roty\Desktop\busc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1"/>
      <sheetName val="Ej2"/>
      <sheetName val="Ej3 "/>
      <sheetName val="Ej4"/>
    </sheetNames>
    <sheetDataSet>
      <sheetData sheetId="0">
        <row r="6">
          <cell r="A6">
            <v>1</v>
          </cell>
          <cell r="B6" t="str">
            <v>a1</v>
          </cell>
          <cell r="C6" t="str">
            <v>b1</v>
          </cell>
          <cell r="D6" t="str">
            <v>c1</v>
          </cell>
        </row>
        <row r="7">
          <cell r="A7">
            <v>2</v>
          </cell>
          <cell r="B7" t="str">
            <v>a2</v>
          </cell>
          <cell r="C7" t="str">
            <v>b2</v>
          </cell>
          <cell r="D7" t="str">
            <v>c2</v>
          </cell>
        </row>
        <row r="8">
          <cell r="A8">
            <v>3</v>
          </cell>
          <cell r="B8" t="str">
            <v>a3</v>
          </cell>
          <cell r="C8" t="str">
            <v>b3</v>
          </cell>
          <cell r="D8" t="str">
            <v>c3</v>
          </cell>
        </row>
        <row r="9">
          <cell r="A9">
            <v>4</v>
          </cell>
          <cell r="B9" t="str">
            <v>a4</v>
          </cell>
          <cell r="C9" t="str">
            <v>b4</v>
          </cell>
          <cell r="D9" t="str">
            <v>c4</v>
          </cell>
        </row>
        <row r="10">
          <cell r="A10">
            <v>5</v>
          </cell>
          <cell r="B10" t="str">
            <v>a5</v>
          </cell>
          <cell r="C10" t="str">
            <v>b5</v>
          </cell>
          <cell r="D10" t="str">
            <v>c5</v>
          </cell>
        </row>
        <row r="14">
          <cell r="D14">
            <v>1</v>
          </cell>
        </row>
        <row r="25">
          <cell r="B25">
            <v>2</v>
          </cell>
        </row>
      </sheetData>
      <sheetData sheetId="1">
        <row r="5">
          <cell r="B5">
            <v>1</v>
          </cell>
          <cell r="C5">
            <v>2</v>
          </cell>
          <cell r="D5">
            <v>3</v>
          </cell>
        </row>
        <row r="6">
          <cell r="B6" t="str">
            <v>a1</v>
          </cell>
          <cell r="C6" t="str">
            <v>b1</v>
          </cell>
          <cell r="D6" t="str">
            <v>c1</v>
          </cell>
        </row>
        <row r="7">
          <cell r="B7" t="str">
            <v>a2</v>
          </cell>
          <cell r="C7" t="str">
            <v>b2</v>
          </cell>
          <cell r="D7" t="str">
            <v>c2</v>
          </cell>
        </row>
        <row r="8">
          <cell r="B8" t="str">
            <v>a3</v>
          </cell>
          <cell r="C8" t="str">
            <v>b3</v>
          </cell>
          <cell r="D8" t="str">
            <v>c3</v>
          </cell>
        </row>
        <row r="9">
          <cell r="B9" t="str">
            <v>a4</v>
          </cell>
          <cell r="C9" t="str">
            <v>b4</v>
          </cell>
          <cell r="D9" t="str">
            <v>c4</v>
          </cell>
        </row>
        <row r="10">
          <cell r="B10" t="str">
            <v>a5</v>
          </cell>
          <cell r="C10" t="str">
            <v>b5</v>
          </cell>
          <cell r="D10" t="str">
            <v>c5</v>
          </cell>
        </row>
        <row r="14">
          <cell r="D14">
            <v>4</v>
          </cell>
        </row>
        <row r="25">
          <cell r="B25">
            <v>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1"/>
      <sheetName val="Ej2"/>
      <sheetName val="Ej3 "/>
      <sheetName val="Ej4"/>
      <sheetName val="Ej5"/>
    </sheetNames>
    <sheetDataSet>
      <sheetData sheetId="0">
        <row r="6">
          <cell r="A6">
            <v>1</v>
          </cell>
          <cell r="B6" t="str">
            <v>a1</v>
          </cell>
          <cell r="C6" t="str">
            <v>b1</v>
          </cell>
          <cell r="D6" t="str">
            <v>c1</v>
          </cell>
        </row>
        <row r="7">
          <cell r="A7">
            <v>2</v>
          </cell>
          <cell r="B7" t="str">
            <v>a2</v>
          </cell>
          <cell r="C7" t="str">
            <v>b2</v>
          </cell>
          <cell r="D7" t="str">
            <v>c2</v>
          </cell>
        </row>
        <row r="8">
          <cell r="A8">
            <v>3</v>
          </cell>
          <cell r="B8" t="str">
            <v>a3</v>
          </cell>
          <cell r="C8" t="str">
            <v>b3</v>
          </cell>
          <cell r="D8" t="str">
            <v>c3</v>
          </cell>
        </row>
        <row r="9">
          <cell r="A9">
            <v>4</v>
          </cell>
          <cell r="B9" t="str">
            <v>a4</v>
          </cell>
          <cell r="C9" t="str">
            <v>b4</v>
          </cell>
          <cell r="D9" t="str">
            <v>c4</v>
          </cell>
        </row>
        <row r="10">
          <cell r="A10">
            <v>5</v>
          </cell>
          <cell r="B10" t="str">
            <v>a5</v>
          </cell>
          <cell r="C10" t="str">
            <v>b5</v>
          </cell>
          <cell r="D10" t="str">
            <v>c5</v>
          </cell>
        </row>
        <row r="14">
          <cell r="D14">
            <v>1</v>
          </cell>
        </row>
        <row r="25">
          <cell r="B25">
            <v>2</v>
          </cell>
        </row>
      </sheetData>
      <sheetData sheetId="1">
        <row r="5">
          <cell r="B5">
            <v>1</v>
          </cell>
          <cell r="C5">
            <v>2</v>
          </cell>
          <cell r="D5">
            <v>3</v>
          </cell>
        </row>
        <row r="6">
          <cell r="B6" t="str">
            <v>a1</v>
          </cell>
          <cell r="C6" t="str">
            <v>b1</v>
          </cell>
          <cell r="D6" t="str">
            <v>c1</v>
          </cell>
        </row>
        <row r="7">
          <cell r="B7" t="str">
            <v>a2</v>
          </cell>
          <cell r="C7" t="str">
            <v>b2</v>
          </cell>
          <cell r="D7" t="str">
            <v>c2</v>
          </cell>
        </row>
        <row r="8">
          <cell r="B8" t="str">
            <v>a3</v>
          </cell>
          <cell r="C8" t="str">
            <v>b3</v>
          </cell>
          <cell r="D8" t="str">
            <v>c3</v>
          </cell>
        </row>
        <row r="9">
          <cell r="B9" t="str">
            <v>a4</v>
          </cell>
          <cell r="C9" t="str">
            <v>b4</v>
          </cell>
          <cell r="D9" t="str">
            <v>c4</v>
          </cell>
        </row>
        <row r="10">
          <cell r="B10" t="str">
            <v>a5</v>
          </cell>
          <cell r="C10" t="str">
            <v>b5</v>
          </cell>
          <cell r="D10" t="str">
            <v>c5</v>
          </cell>
        </row>
        <row r="14">
          <cell r="D14">
            <v>4</v>
          </cell>
        </row>
        <row r="25">
          <cell r="B25">
            <v>1</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carV"/>
      <sheetName val="BuscarH"/>
      <sheetName val="Indice"/>
      <sheetName val="Hoja1"/>
    </sheetNames>
    <sheetDataSet>
      <sheetData sheetId="0" refreshError="1"/>
      <sheetData sheetId="1" refreshError="1"/>
      <sheetData sheetId="2">
        <row r="10">
          <cell r="F10">
            <v>2</v>
          </cell>
        </row>
        <row r="11">
          <cell r="F11">
            <v>3</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zomolina@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hyperlink" Target="http://forecasts.org/data/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815CE-A576-4623-8CC5-B72CFBB75FA7}">
  <dimension ref="A1:R34"/>
  <sheetViews>
    <sheetView tabSelected="1" zoomScale="115" zoomScaleNormal="115" workbookViewId="0">
      <selection activeCell="D13" sqref="D13"/>
    </sheetView>
  </sheetViews>
  <sheetFormatPr baseColWidth="10" defaultRowHeight="15" x14ac:dyDescent="0.25"/>
  <cols>
    <col min="2" max="2" width="20.7109375" customWidth="1"/>
  </cols>
  <sheetData>
    <row r="1" spans="1:6" x14ac:dyDescent="0.25">
      <c r="A1" s="45" t="s">
        <v>410</v>
      </c>
      <c r="B1" s="46"/>
      <c r="C1" s="46"/>
      <c r="D1" s="46"/>
    </row>
    <row r="3" spans="1:6" x14ac:dyDescent="0.25">
      <c r="A3" s="47" t="s">
        <v>411</v>
      </c>
      <c r="B3" s="47"/>
      <c r="C3" s="47"/>
      <c r="D3" s="47"/>
      <c r="E3" s="47"/>
      <c r="F3" s="47"/>
    </row>
    <row r="4" spans="1:6" ht="42.75" customHeight="1" x14ac:dyDescent="0.25">
      <c r="A4" s="47"/>
      <c r="B4" s="47"/>
      <c r="C4" s="47"/>
      <c r="D4" s="47"/>
      <c r="E4" s="47"/>
      <c r="F4" s="47"/>
    </row>
    <row r="6" spans="1:6" ht="15.75" thickBot="1" x14ac:dyDescent="0.3"/>
    <row r="7" spans="1:6" x14ac:dyDescent="0.25">
      <c r="A7" s="43" t="s">
        <v>412</v>
      </c>
      <c r="B7" s="43" t="s">
        <v>413</v>
      </c>
    </row>
    <row r="8" spans="1:6" x14ac:dyDescent="0.25">
      <c r="A8" s="3">
        <v>57</v>
      </c>
      <c r="B8" s="4"/>
      <c r="C8" s="39" t="s">
        <v>414</v>
      </c>
    </row>
    <row r="9" spans="1:6" x14ac:dyDescent="0.25">
      <c r="A9" s="3">
        <v>61</v>
      </c>
      <c r="B9" s="4"/>
      <c r="C9" s="39"/>
    </row>
    <row r="10" spans="1:6" x14ac:dyDescent="0.25">
      <c r="A10" s="3">
        <v>20</v>
      </c>
      <c r="B10" s="4"/>
      <c r="C10" s="39"/>
    </row>
    <row r="11" spans="1:6" x14ac:dyDescent="0.25">
      <c r="A11" s="3">
        <v>77</v>
      </c>
      <c r="B11" s="4"/>
      <c r="C11" s="39"/>
    </row>
    <row r="12" spans="1:6" x14ac:dyDescent="0.25">
      <c r="A12" s="3">
        <v>63</v>
      </c>
      <c r="B12" s="4"/>
      <c r="C12" s="39"/>
    </row>
    <row r="13" spans="1:6" x14ac:dyDescent="0.25">
      <c r="A13" s="3">
        <v>65</v>
      </c>
      <c r="B13" s="4"/>
      <c r="C13" s="39"/>
    </row>
    <row r="14" spans="1:6" x14ac:dyDescent="0.25">
      <c r="A14" s="3">
        <v>29</v>
      </c>
      <c r="B14" s="4"/>
      <c r="C14" s="39"/>
    </row>
    <row r="15" spans="1:6" x14ac:dyDescent="0.25">
      <c r="A15" s="3">
        <v>30</v>
      </c>
      <c r="B15" s="4"/>
      <c r="C15" s="39"/>
    </row>
    <row r="16" spans="1:6" x14ac:dyDescent="0.25">
      <c r="A16" s="3">
        <v>77</v>
      </c>
      <c r="B16" s="4"/>
      <c r="C16" s="39"/>
    </row>
    <row r="30" spans="10:18" x14ac:dyDescent="0.25">
      <c r="J30" s="48" t="s">
        <v>415</v>
      </c>
      <c r="K30" s="49"/>
      <c r="L30" s="49"/>
      <c r="M30" s="49"/>
      <c r="N30" s="49"/>
      <c r="O30" s="49"/>
      <c r="P30" s="49"/>
      <c r="Q30" s="49"/>
      <c r="R30" s="49"/>
    </row>
    <row r="31" spans="10:18" x14ac:dyDescent="0.25">
      <c r="J31" s="49"/>
      <c r="K31" s="49"/>
      <c r="L31" s="49"/>
      <c r="M31" s="49"/>
      <c r="N31" s="49"/>
      <c r="O31" s="49"/>
      <c r="P31" s="49"/>
      <c r="Q31" s="49"/>
      <c r="R31" s="49"/>
    </row>
    <row r="32" spans="10:18" x14ac:dyDescent="0.25">
      <c r="J32" s="49"/>
      <c r="K32" s="49"/>
      <c r="L32" s="49"/>
      <c r="M32" s="49"/>
      <c r="N32" s="49"/>
      <c r="O32" s="49"/>
      <c r="P32" s="49"/>
      <c r="Q32" s="49"/>
      <c r="R32" s="49"/>
    </row>
    <row r="33" spans="10:18" x14ac:dyDescent="0.25">
      <c r="J33" s="49"/>
      <c r="K33" s="49"/>
      <c r="L33" s="49"/>
      <c r="M33" s="49"/>
      <c r="N33" s="49"/>
      <c r="O33" s="49"/>
      <c r="P33" s="49"/>
      <c r="Q33" s="49"/>
      <c r="R33" s="49"/>
    </row>
    <row r="34" spans="10:18" x14ac:dyDescent="0.25">
      <c r="J34" s="49"/>
      <c r="K34" s="49"/>
      <c r="L34" s="49"/>
      <c r="M34" s="49"/>
      <c r="N34" s="49"/>
      <c r="O34" s="49"/>
      <c r="P34" s="49"/>
      <c r="Q34" s="49"/>
      <c r="R34" s="49"/>
    </row>
  </sheetData>
  <mergeCells count="3">
    <mergeCell ref="A1:D1"/>
    <mergeCell ref="A3:F4"/>
    <mergeCell ref="J30:R34"/>
  </mergeCells>
  <hyperlinks>
    <hyperlink ref="J30" r:id="rId1" xr:uid="{A82951EF-9499-4262-8367-0B67DAA56FB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71778-FC39-49EA-9DE7-3116D4F2CD1E}">
  <dimension ref="A1:E20"/>
  <sheetViews>
    <sheetView workbookViewId="0">
      <selection activeCell="H21" sqref="H21"/>
    </sheetView>
  </sheetViews>
  <sheetFormatPr baseColWidth="10" defaultColWidth="9.140625" defaultRowHeight="15" x14ac:dyDescent="0.25"/>
  <cols>
    <col min="1" max="1" width="17.5703125" style="24" bestFit="1" customWidth="1"/>
    <col min="2" max="2" width="48.5703125" style="24" bestFit="1" customWidth="1"/>
    <col min="3" max="4" width="24.7109375" style="24" bestFit="1" customWidth="1"/>
    <col min="5" max="5" width="9.140625" style="16"/>
    <col min="6" max="16384" width="9.140625" style="11"/>
  </cols>
  <sheetData>
    <row r="1" spans="1:3" x14ac:dyDescent="0.25">
      <c r="A1" s="31" t="s">
        <v>141</v>
      </c>
      <c r="C1" s="25"/>
    </row>
    <row r="2" spans="1:3" x14ac:dyDescent="0.25">
      <c r="C2" s="25"/>
    </row>
    <row r="3" spans="1:3" x14ac:dyDescent="0.25">
      <c r="B3" s="30" t="s">
        <v>382</v>
      </c>
      <c r="C3" s="25"/>
    </row>
    <row r="4" spans="1:3" x14ac:dyDescent="0.25">
      <c r="C4" s="25"/>
    </row>
    <row r="5" spans="1:3" x14ac:dyDescent="0.25">
      <c r="A5" s="24" t="s">
        <v>381</v>
      </c>
      <c r="B5" s="24" t="s">
        <v>380</v>
      </c>
      <c r="C5" s="29"/>
    </row>
    <row r="6" spans="1:3" x14ac:dyDescent="0.25">
      <c r="B6" s="28" t="s">
        <v>379</v>
      </c>
      <c r="C6" s="25"/>
    </row>
    <row r="7" spans="1:3" x14ac:dyDescent="0.25">
      <c r="A7" s="27" t="s">
        <v>378</v>
      </c>
      <c r="B7" s="24" t="s">
        <v>377</v>
      </c>
      <c r="C7" s="25"/>
    </row>
    <row r="8" spans="1:3" x14ac:dyDescent="0.25">
      <c r="B8" s="24" t="s">
        <v>376</v>
      </c>
      <c r="C8" s="25"/>
    </row>
    <row r="9" spans="1:3" x14ac:dyDescent="0.25">
      <c r="B9" s="24" t="s">
        <v>375</v>
      </c>
      <c r="C9" s="25"/>
    </row>
    <row r="10" spans="1:3" x14ac:dyDescent="0.25">
      <c r="B10" s="24" t="s">
        <v>374</v>
      </c>
      <c r="C10" s="25"/>
    </row>
    <row r="11" spans="1:3" x14ac:dyDescent="0.25">
      <c r="B11" s="24" t="s">
        <v>373</v>
      </c>
      <c r="C11" s="25"/>
    </row>
    <row r="12" spans="1:3" x14ac:dyDescent="0.25">
      <c r="B12" s="24" t="s">
        <v>372</v>
      </c>
      <c r="C12" s="25"/>
    </row>
    <row r="13" spans="1:3" x14ac:dyDescent="0.25">
      <c r="B13" s="24" t="s">
        <v>371</v>
      </c>
      <c r="C13" s="25"/>
    </row>
    <row r="14" spans="1:3" x14ac:dyDescent="0.25">
      <c r="B14" s="24" t="s">
        <v>370</v>
      </c>
      <c r="C14" s="25"/>
    </row>
    <row r="15" spans="1:3" x14ac:dyDescent="0.25">
      <c r="B15" s="24" t="s">
        <v>369</v>
      </c>
      <c r="C15" s="25"/>
    </row>
    <row r="16" spans="1:3" x14ac:dyDescent="0.25">
      <c r="B16" s="24" t="s">
        <v>368</v>
      </c>
      <c r="C16" s="25"/>
    </row>
    <row r="17" spans="1:3" x14ac:dyDescent="0.25">
      <c r="B17" s="24" t="s">
        <v>367</v>
      </c>
      <c r="C17" s="25"/>
    </row>
    <row r="18" spans="1:3" x14ac:dyDescent="0.25">
      <c r="A18" s="24" t="s">
        <v>366</v>
      </c>
      <c r="B18" s="24" t="s">
        <v>365</v>
      </c>
      <c r="C18" s="25"/>
    </row>
    <row r="19" spans="1:3" x14ac:dyDescent="0.25">
      <c r="A19" s="26">
        <v>31</v>
      </c>
      <c r="C19" s="25"/>
    </row>
    <row r="20" spans="1:3" x14ac:dyDescent="0.25">
      <c r="C20" s="25"/>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F6D6-1A02-465E-A00C-E0139D9E1FFA}">
  <dimension ref="A1:G15"/>
  <sheetViews>
    <sheetView topLeftCell="B1" workbookViewId="0">
      <selection activeCell="H21" sqref="H21"/>
    </sheetView>
  </sheetViews>
  <sheetFormatPr baseColWidth="10" defaultColWidth="9.140625" defaultRowHeight="12.75" x14ac:dyDescent="0.2"/>
  <cols>
    <col min="1" max="1" width="42.28515625" style="33" bestFit="1" customWidth="1"/>
    <col min="2" max="2" width="48" style="33" bestFit="1" customWidth="1"/>
    <col min="3" max="3" width="12.7109375" style="33" bestFit="1" customWidth="1"/>
    <col min="4" max="4" width="5" style="33" bestFit="1" customWidth="1"/>
    <col min="5" max="5" width="26.42578125" style="33" bestFit="1" customWidth="1"/>
    <col min="6" max="6" width="43" style="32" bestFit="1" customWidth="1"/>
    <col min="7" max="16384" width="9.140625" style="32"/>
  </cols>
  <sheetData>
    <row r="1" spans="1:7" x14ac:dyDescent="0.2">
      <c r="A1" s="20" t="s">
        <v>142</v>
      </c>
    </row>
    <row r="2" spans="1:7" x14ac:dyDescent="0.2">
      <c r="A2" s="22" t="s">
        <v>399</v>
      </c>
      <c r="B2" s="35" t="s">
        <v>398</v>
      </c>
      <c r="C2" s="22" t="s">
        <v>149</v>
      </c>
    </row>
    <row r="3" spans="1:7" x14ac:dyDescent="0.2">
      <c r="A3" s="33" t="s">
        <v>397</v>
      </c>
      <c r="B3" s="33" t="s">
        <v>396</v>
      </c>
    </row>
    <row r="4" spans="1:7" x14ac:dyDescent="0.2">
      <c r="A4" s="33">
        <f>LEN(A6)</f>
        <v>52</v>
      </c>
      <c r="B4" s="33">
        <f>LEN(B6)</f>
        <v>50</v>
      </c>
    </row>
    <row r="5" spans="1:7" x14ac:dyDescent="0.2">
      <c r="A5" s="33" t="s">
        <v>395</v>
      </c>
      <c r="B5" s="33" t="s">
        <v>394</v>
      </c>
      <c r="C5" s="33" t="s">
        <v>143</v>
      </c>
      <c r="D5" s="33" t="s">
        <v>144</v>
      </c>
      <c r="E5" s="33" t="s">
        <v>393</v>
      </c>
      <c r="F5" s="32" t="s">
        <v>392</v>
      </c>
    </row>
    <row r="6" spans="1:7" x14ac:dyDescent="0.2">
      <c r="A6" s="34" t="s">
        <v>391</v>
      </c>
      <c r="B6" s="34" t="str">
        <f t="shared" ref="B6:B14" si="0">TRIM(A6)</f>
        <v>32592100AFES CONTROLLERPENTIUM/100,(2)1GB H 304,00</v>
      </c>
      <c r="C6" s="16"/>
      <c r="D6" s="16"/>
      <c r="E6" s="16"/>
      <c r="F6" s="13"/>
      <c r="G6" s="13"/>
    </row>
    <row r="7" spans="1:7" x14ac:dyDescent="0.2">
      <c r="A7" s="34" t="s">
        <v>390</v>
      </c>
      <c r="B7" s="34" t="str">
        <f t="shared" si="0"/>
        <v>32592100JCP9 DESKTOP UNIT 225,00</v>
      </c>
      <c r="C7" s="16"/>
      <c r="D7" s="16"/>
      <c r="E7" s="16"/>
      <c r="F7" s="13"/>
      <c r="G7" s="13"/>
    </row>
    <row r="8" spans="1:7" x14ac:dyDescent="0.2">
      <c r="A8" s="34" t="s">
        <v>389</v>
      </c>
      <c r="B8" s="34" t="str">
        <f t="shared" si="0"/>
        <v>325927008990 DESKTOP WINDOWS NT 4,0 SERVER 232,00</v>
      </c>
      <c r="C8" s="16"/>
      <c r="D8" s="16"/>
      <c r="E8" s="16"/>
      <c r="F8" s="13"/>
      <c r="G8" s="13"/>
    </row>
    <row r="9" spans="1:7" x14ac:dyDescent="0.2">
      <c r="A9" s="34" t="s">
        <v>388</v>
      </c>
      <c r="B9" s="34" t="str">
        <f t="shared" si="0"/>
        <v>325926008990 DESKTOP WINDOWS NT 4,0 WKST 232,00</v>
      </c>
      <c r="C9" s="16"/>
      <c r="D9" s="16"/>
      <c r="E9" s="16"/>
      <c r="F9" s="13"/>
      <c r="G9" s="13"/>
    </row>
    <row r="10" spans="1:7" x14ac:dyDescent="0.2">
      <c r="A10" s="34" t="s">
        <v>387</v>
      </c>
      <c r="B10" s="34" t="str">
        <f t="shared" si="0"/>
        <v>325921008990 DESKTOP, DOS OS 232,00</v>
      </c>
      <c r="C10" s="16"/>
      <c r="D10" s="16"/>
      <c r="E10" s="16"/>
      <c r="F10" s="13"/>
      <c r="G10" s="13"/>
    </row>
    <row r="11" spans="1:7" x14ac:dyDescent="0.2">
      <c r="A11" s="34" t="s">
        <v>386</v>
      </c>
      <c r="B11" s="34" t="str">
        <f t="shared" si="0"/>
        <v>325922008990 DESKTOP, WINDOWS DESKTOP OS 232,00</v>
      </c>
      <c r="C11" s="16"/>
      <c r="D11" s="16"/>
      <c r="E11" s="16"/>
      <c r="F11" s="13"/>
      <c r="G11" s="13"/>
    </row>
    <row r="12" spans="1:7" x14ac:dyDescent="0.2">
      <c r="A12" s="34" t="s">
        <v>385</v>
      </c>
      <c r="B12" s="34" t="str">
        <f t="shared" si="0"/>
        <v>325925008990 DESKTOP, WINDOWS NT OS 232,00</v>
      </c>
      <c r="C12" s="16"/>
      <c r="D12" s="16"/>
      <c r="E12" s="16"/>
      <c r="F12" s="13"/>
      <c r="G12" s="13"/>
    </row>
    <row r="13" spans="1:7" x14ac:dyDescent="0.2">
      <c r="A13" s="34" t="s">
        <v>384</v>
      </c>
      <c r="B13" s="34" t="str">
        <f t="shared" si="0"/>
        <v>325930008990 MINITOWER, NO OS 232,00</v>
      </c>
      <c r="C13" s="16"/>
      <c r="D13" s="16"/>
      <c r="E13" s="16"/>
      <c r="F13" s="13"/>
      <c r="G13" s="13"/>
    </row>
    <row r="14" spans="1:7" x14ac:dyDescent="0.2">
      <c r="A14" s="34" t="s">
        <v>383</v>
      </c>
      <c r="B14" s="34" t="str">
        <f t="shared" si="0"/>
        <v>32593000KEYY MINI TOWER 232,00</v>
      </c>
      <c r="C14" s="16"/>
      <c r="D14" s="16"/>
      <c r="E14" s="16"/>
      <c r="F14" s="13"/>
      <c r="G14" s="13"/>
    </row>
    <row r="15" spans="1:7" x14ac:dyDescent="0.2">
      <c r="A15" s="16"/>
      <c r="B15" s="16"/>
      <c r="C15" s="16"/>
      <c r="D15" s="16"/>
      <c r="E15" s="16"/>
      <c r="F15" s="13"/>
      <c r="G15"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4CD8-7E5D-457A-AF16-997A87F49072}">
  <dimension ref="A1:D16"/>
  <sheetViews>
    <sheetView workbookViewId="0">
      <selection activeCell="E6" sqref="E6"/>
    </sheetView>
  </sheetViews>
  <sheetFormatPr baseColWidth="10" defaultRowHeight="15" x14ac:dyDescent="0.25"/>
  <cols>
    <col min="1" max="4" width="11.42578125" style="2"/>
  </cols>
  <sheetData>
    <row r="1" spans="1:4" x14ac:dyDescent="0.25">
      <c r="A1" s="43" t="s">
        <v>432</v>
      </c>
      <c r="B1" s="43" t="s">
        <v>433</v>
      </c>
      <c r="C1" s="43" t="s">
        <v>434</v>
      </c>
      <c r="D1" s="43" t="s">
        <v>435</v>
      </c>
    </row>
    <row r="2" spans="1:4" x14ac:dyDescent="0.25">
      <c r="A2" s="2" t="s">
        <v>436</v>
      </c>
      <c r="B2" s="2">
        <v>568000</v>
      </c>
      <c r="C2" s="2" t="s">
        <v>437</v>
      </c>
    </row>
    <row r="3" spans="1:4" x14ac:dyDescent="0.25">
      <c r="A3" s="2" t="s">
        <v>438</v>
      </c>
      <c r="B3" s="2">
        <v>154000</v>
      </c>
      <c r="C3" s="2" t="s">
        <v>437</v>
      </c>
    </row>
    <row r="4" spans="1:4" x14ac:dyDescent="0.25">
      <c r="A4" s="2" t="s">
        <v>439</v>
      </c>
      <c r="B4" s="2">
        <v>250000</v>
      </c>
      <c r="C4" s="2" t="s">
        <v>440</v>
      </c>
    </row>
    <row r="5" spans="1:4" x14ac:dyDescent="0.25">
      <c r="A5" s="2" t="s">
        <v>441</v>
      </c>
      <c r="B5" s="2">
        <v>475000</v>
      </c>
      <c r="C5" s="2" t="s">
        <v>440</v>
      </c>
    </row>
    <row r="6" spans="1:4" x14ac:dyDescent="0.25">
      <c r="A6" s="2" t="s">
        <v>442</v>
      </c>
      <c r="B6" s="2">
        <v>800200</v>
      </c>
      <c r="C6" s="2" t="s">
        <v>440</v>
      </c>
    </row>
    <row r="7" spans="1:4" x14ac:dyDescent="0.25">
      <c r="A7" s="2" t="s">
        <v>443</v>
      </c>
      <c r="B7" s="2">
        <v>350000</v>
      </c>
      <c r="C7" s="2" t="s">
        <v>437</v>
      </c>
    </row>
    <row r="8" spans="1:4" x14ac:dyDescent="0.25">
      <c r="A8" s="2" t="s">
        <v>444</v>
      </c>
      <c r="B8" s="2">
        <v>100000</v>
      </c>
      <c r="C8" s="2" t="s">
        <v>437</v>
      </c>
    </row>
    <row r="9" spans="1:4" x14ac:dyDescent="0.25">
      <c r="A9" s="2" t="s">
        <v>445</v>
      </c>
      <c r="B9" s="2">
        <v>987000</v>
      </c>
      <c r="C9" s="2" t="s">
        <v>437</v>
      </c>
    </row>
    <row r="10" spans="1:4" x14ac:dyDescent="0.25">
      <c r="A10" s="2" t="s">
        <v>446</v>
      </c>
      <c r="B10" s="2">
        <v>258000</v>
      </c>
      <c r="C10" s="2" t="s">
        <v>440</v>
      </c>
    </row>
    <row r="11" spans="1:4" x14ac:dyDescent="0.25">
      <c r="A11" s="2" t="s">
        <v>447</v>
      </c>
      <c r="B11" s="2">
        <v>526000</v>
      </c>
      <c r="C11" s="2" t="s">
        <v>440</v>
      </c>
    </row>
    <row r="12" spans="1:4" x14ac:dyDescent="0.25">
      <c r="A12" s="2" t="s">
        <v>448</v>
      </c>
      <c r="B12" s="2">
        <v>369000</v>
      </c>
      <c r="C12" s="2" t="s">
        <v>437</v>
      </c>
    </row>
    <row r="14" spans="1:4" x14ac:dyDescent="0.25">
      <c r="A14" s="2" t="s">
        <v>449</v>
      </c>
      <c r="B14" s="2" t="s">
        <v>450</v>
      </c>
    </row>
    <row r="15" spans="1:4" x14ac:dyDescent="0.25">
      <c r="A15" s="2" t="s">
        <v>437</v>
      </c>
      <c r="B15" s="2">
        <v>0.25</v>
      </c>
    </row>
    <row r="16" spans="1:4" x14ac:dyDescent="0.25">
      <c r="A16" s="2" t="s">
        <v>440</v>
      </c>
      <c r="B16" s="2">
        <v>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5ED19-EED8-4AFE-AA75-985FF34CBBE8}">
  <dimension ref="A1:K15"/>
  <sheetViews>
    <sheetView zoomScaleNormal="100" workbookViewId="0">
      <selection activeCell="E11" sqref="D11:E15"/>
    </sheetView>
  </sheetViews>
  <sheetFormatPr baseColWidth="10" defaultRowHeight="15" x14ac:dyDescent="0.25"/>
  <cols>
    <col min="3" max="3" width="18.85546875" customWidth="1"/>
    <col min="4" max="4" width="16" customWidth="1"/>
    <col min="5" max="5" width="19.140625" customWidth="1"/>
    <col min="10" max="10" width="17.42578125" customWidth="1"/>
    <col min="11" max="11" width="18" customWidth="1"/>
    <col min="260" max="260" width="16" customWidth="1"/>
    <col min="261" max="261" width="19.140625" customWidth="1"/>
    <col min="266" max="266" width="17.42578125" customWidth="1"/>
    <col min="267" max="267" width="18" customWidth="1"/>
    <col min="516" max="516" width="16" customWidth="1"/>
    <col min="517" max="517" width="19.140625" customWidth="1"/>
    <col min="522" max="522" width="17.42578125" customWidth="1"/>
    <col min="523" max="523" width="18" customWidth="1"/>
    <col min="772" max="772" width="16" customWidth="1"/>
    <col min="773" max="773" width="19.140625" customWidth="1"/>
    <col min="778" max="778" width="17.42578125" customWidth="1"/>
    <col min="779" max="779" width="18" customWidth="1"/>
    <col min="1028" max="1028" width="16" customWidth="1"/>
    <col min="1029" max="1029" width="19.140625" customWidth="1"/>
    <col min="1034" max="1034" width="17.42578125" customWidth="1"/>
    <col min="1035" max="1035" width="18" customWidth="1"/>
    <col min="1284" max="1284" width="16" customWidth="1"/>
    <col min="1285" max="1285" width="19.140625" customWidth="1"/>
    <col min="1290" max="1290" width="17.42578125" customWidth="1"/>
    <col min="1291" max="1291" width="18" customWidth="1"/>
    <col min="1540" max="1540" width="16" customWidth="1"/>
    <col min="1541" max="1541" width="19.140625" customWidth="1"/>
    <col min="1546" max="1546" width="17.42578125" customWidth="1"/>
    <col min="1547" max="1547" width="18" customWidth="1"/>
    <col min="1796" max="1796" width="16" customWidth="1"/>
    <col min="1797" max="1797" width="19.140625" customWidth="1"/>
    <col min="1802" max="1802" width="17.42578125" customWidth="1"/>
    <col min="1803" max="1803" width="18" customWidth="1"/>
    <col min="2052" max="2052" width="16" customWidth="1"/>
    <col min="2053" max="2053" width="19.140625" customWidth="1"/>
    <col min="2058" max="2058" width="17.42578125" customWidth="1"/>
    <col min="2059" max="2059" width="18" customWidth="1"/>
    <col min="2308" max="2308" width="16" customWidth="1"/>
    <col min="2309" max="2309" width="19.140625" customWidth="1"/>
    <col min="2314" max="2314" width="17.42578125" customWidth="1"/>
    <col min="2315" max="2315" width="18" customWidth="1"/>
    <col min="2564" max="2564" width="16" customWidth="1"/>
    <col min="2565" max="2565" width="19.140625" customWidth="1"/>
    <col min="2570" max="2570" width="17.42578125" customWidth="1"/>
    <col min="2571" max="2571" width="18" customWidth="1"/>
    <col min="2820" max="2820" width="16" customWidth="1"/>
    <col min="2821" max="2821" width="19.140625" customWidth="1"/>
    <col min="2826" max="2826" width="17.42578125" customWidth="1"/>
    <col min="2827" max="2827" width="18" customWidth="1"/>
    <col min="3076" max="3076" width="16" customWidth="1"/>
    <col min="3077" max="3077" width="19.140625" customWidth="1"/>
    <col min="3082" max="3082" width="17.42578125" customWidth="1"/>
    <col min="3083" max="3083" width="18" customWidth="1"/>
    <col min="3332" max="3332" width="16" customWidth="1"/>
    <col min="3333" max="3333" width="19.140625" customWidth="1"/>
    <col min="3338" max="3338" width="17.42578125" customWidth="1"/>
    <col min="3339" max="3339" width="18" customWidth="1"/>
    <col min="3588" max="3588" width="16" customWidth="1"/>
    <col min="3589" max="3589" width="19.140625" customWidth="1"/>
    <col min="3594" max="3594" width="17.42578125" customWidth="1"/>
    <col min="3595" max="3595" width="18" customWidth="1"/>
    <col min="3844" max="3844" width="16" customWidth="1"/>
    <col min="3845" max="3845" width="19.140625" customWidth="1"/>
    <col min="3850" max="3850" width="17.42578125" customWidth="1"/>
    <col min="3851" max="3851" width="18" customWidth="1"/>
    <col min="4100" max="4100" width="16" customWidth="1"/>
    <col min="4101" max="4101" width="19.140625" customWidth="1"/>
    <col min="4106" max="4106" width="17.42578125" customWidth="1"/>
    <col min="4107" max="4107" width="18" customWidth="1"/>
    <col min="4356" max="4356" width="16" customWidth="1"/>
    <col min="4357" max="4357" width="19.140625" customWidth="1"/>
    <col min="4362" max="4362" width="17.42578125" customWidth="1"/>
    <col min="4363" max="4363" width="18" customWidth="1"/>
    <col min="4612" max="4612" width="16" customWidth="1"/>
    <col min="4613" max="4613" width="19.140625" customWidth="1"/>
    <col min="4618" max="4618" width="17.42578125" customWidth="1"/>
    <col min="4619" max="4619" width="18" customWidth="1"/>
    <col min="4868" max="4868" width="16" customWidth="1"/>
    <col min="4869" max="4869" width="19.140625" customWidth="1"/>
    <col min="4874" max="4874" width="17.42578125" customWidth="1"/>
    <col min="4875" max="4875" width="18" customWidth="1"/>
    <col min="5124" max="5124" width="16" customWidth="1"/>
    <col min="5125" max="5125" width="19.140625" customWidth="1"/>
    <col min="5130" max="5130" width="17.42578125" customWidth="1"/>
    <col min="5131" max="5131" width="18" customWidth="1"/>
    <col min="5380" max="5380" width="16" customWidth="1"/>
    <col min="5381" max="5381" width="19.140625" customWidth="1"/>
    <col min="5386" max="5386" width="17.42578125" customWidth="1"/>
    <col min="5387" max="5387" width="18" customWidth="1"/>
    <col min="5636" max="5636" width="16" customWidth="1"/>
    <col min="5637" max="5637" width="19.140625" customWidth="1"/>
    <col min="5642" max="5642" width="17.42578125" customWidth="1"/>
    <col min="5643" max="5643" width="18" customWidth="1"/>
    <col min="5892" max="5892" width="16" customWidth="1"/>
    <col min="5893" max="5893" width="19.140625" customWidth="1"/>
    <col min="5898" max="5898" width="17.42578125" customWidth="1"/>
    <col min="5899" max="5899" width="18" customWidth="1"/>
    <col min="6148" max="6148" width="16" customWidth="1"/>
    <col min="6149" max="6149" width="19.140625" customWidth="1"/>
    <col min="6154" max="6154" width="17.42578125" customWidth="1"/>
    <col min="6155" max="6155" width="18" customWidth="1"/>
    <col min="6404" max="6404" width="16" customWidth="1"/>
    <col min="6405" max="6405" width="19.140625" customWidth="1"/>
    <col min="6410" max="6410" width="17.42578125" customWidth="1"/>
    <col min="6411" max="6411" width="18" customWidth="1"/>
    <col min="6660" max="6660" width="16" customWidth="1"/>
    <col min="6661" max="6661" width="19.140625" customWidth="1"/>
    <col min="6666" max="6666" width="17.42578125" customWidth="1"/>
    <col min="6667" max="6667" width="18" customWidth="1"/>
    <col min="6916" max="6916" width="16" customWidth="1"/>
    <col min="6917" max="6917" width="19.140625" customWidth="1"/>
    <col min="6922" max="6922" width="17.42578125" customWidth="1"/>
    <col min="6923" max="6923" width="18" customWidth="1"/>
    <col min="7172" max="7172" width="16" customWidth="1"/>
    <col min="7173" max="7173" width="19.140625" customWidth="1"/>
    <col min="7178" max="7178" width="17.42578125" customWidth="1"/>
    <col min="7179" max="7179" width="18" customWidth="1"/>
    <col min="7428" max="7428" width="16" customWidth="1"/>
    <col min="7429" max="7429" width="19.140625" customWidth="1"/>
    <col min="7434" max="7434" width="17.42578125" customWidth="1"/>
    <col min="7435" max="7435" width="18" customWidth="1"/>
    <col min="7684" max="7684" width="16" customWidth="1"/>
    <col min="7685" max="7685" width="19.140625" customWidth="1"/>
    <col min="7690" max="7690" width="17.42578125" customWidth="1"/>
    <col min="7691" max="7691" width="18" customWidth="1"/>
    <col min="7940" max="7940" width="16" customWidth="1"/>
    <col min="7941" max="7941" width="19.140625" customWidth="1"/>
    <col min="7946" max="7946" width="17.42578125" customWidth="1"/>
    <col min="7947" max="7947" width="18" customWidth="1"/>
    <col min="8196" max="8196" width="16" customWidth="1"/>
    <col min="8197" max="8197" width="19.140625" customWidth="1"/>
    <col min="8202" max="8202" width="17.42578125" customWidth="1"/>
    <col min="8203" max="8203" width="18" customWidth="1"/>
    <col min="8452" max="8452" width="16" customWidth="1"/>
    <col min="8453" max="8453" width="19.140625" customWidth="1"/>
    <col min="8458" max="8458" width="17.42578125" customWidth="1"/>
    <col min="8459" max="8459" width="18" customWidth="1"/>
    <col min="8708" max="8708" width="16" customWidth="1"/>
    <col min="8709" max="8709" width="19.140625" customWidth="1"/>
    <col min="8714" max="8714" width="17.42578125" customWidth="1"/>
    <col min="8715" max="8715" width="18" customWidth="1"/>
    <col min="8964" max="8964" width="16" customWidth="1"/>
    <col min="8965" max="8965" width="19.140625" customWidth="1"/>
    <col min="8970" max="8970" width="17.42578125" customWidth="1"/>
    <col min="8971" max="8971" width="18" customWidth="1"/>
    <col min="9220" max="9220" width="16" customWidth="1"/>
    <col min="9221" max="9221" width="19.140625" customWidth="1"/>
    <col min="9226" max="9226" width="17.42578125" customWidth="1"/>
    <col min="9227" max="9227" width="18" customWidth="1"/>
    <col min="9476" max="9476" width="16" customWidth="1"/>
    <col min="9477" max="9477" width="19.140625" customWidth="1"/>
    <col min="9482" max="9482" width="17.42578125" customWidth="1"/>
    <col min="9483" max="9483" width="18" customWidth="1"/>
    <col min="9732" max="9732" width="16" customWidth="1"/>
    <col min="9733" max="9733" width="19.140625" customWidth="1"/>
    <col min="9738" max="9738" width="17.42578125" customWidth="1"/>
    <col min="9739" max="9739" width="18" customWidth="1"/>
    <col min="9988" max="9988" width="16" customWidth="1"/>
    <col min="9989" max="9989" width="19.140625" customWidth="1"/>
    <col min="9994" max="9994" width="17.42578125" customWidth="1"/>
    <col min="9995" max="9995" width="18" customWidth="1"/>
    <col min="10244" max="10244" width="16" customWidth="1"/>
    <col min="10245" max="10245" width="19.140625" customWidth="1"/>
    <col min="10250" max="10250" width="17.42578125" customWidth="1"/>
    <col min="10251" max="10251" width="18" customWidth="1"/>
    <col min="10500" max="10500" width="16" customWidth="1"/>
    <col min="10501" max="10501" width="19.140625" customWidth="1"/>
    <col min="10506" max="10506" width="17.42578125" customWidth="1"/>
    <col min="10507" max="10507" width="18" customWidth="1"/>
    <col min="10756" max="10756" width="16" customWidth="1"/>
    <col min="10757" max="10757" width="19.140625" customWidth="1"/>
    <col min="10762" max="10762" width="17.42578125" customWidth="1"/>
    <col min="10763" max="10763" width="18" customWidth="1"/>
    <col min="11012" max="11012" width="16" customWidth="1"/>
    <col min="11013" max="11013" width="19.140625" customWidth="1"/>
    <col min="11018" max="11018" width="17.42578125" customWidth="1"/>
    <col min="11019" max="11019" width="18" customWidth="1"/>
    <col min="11268" max="11268" width="16" customWidth="1"/>
    <col min="11269" max="11269" width="19.140625" customWidth="1"/>
    <col min="11274" max="11274" width="17.42578125" customWidth="1"/>
    <col min="11275" max="11275" width="18" customWidth="1"/>
    <col min="11524" max="11524" width="16" customWidth="1"/>
    <col min="11525" max="11525" width="19.140625" customWidth="1"/>
    <col min="11530" max="11530" width="17.42578125" customWidth="1"/>
    <col min="11531" max="11531" width="18" customWidth="1"/>
    <col min="11780" max="11780" width="16" customWidth="1"/>
    <col min="11781" max="11781" width="19.140625" customWidth="1"/>
    <col min="11786" max="11786" width="17.42578125" customWidth="1"/>
    <col min="11787" max="11787" width="18" customWidth="1"/>
    <col min="12036" max="12036" width="16" customWidth="1"/>
    <col min="12037" max="12037" width="19.140625" customWidth="1"/>
    <col min="12042" max="12042" width="17.42578125" customWidth="1"/>
    <col min="12043" max="12043" width="18" customWidth="1"/>
    <col min="12292" max="12292" width="16" customWidth="1"/>
    <col min="12293" max="12293" width="19.140625" customWidth="1"/>
    <col min="12298" max="12298" width="17.42578125" customWidth="1"/>
    <col min="12299" max="12299" width="18" customWidth="1"/>
    <col min="12548" max="12548" width="16" customWidth="1"/>
    <col min="12549" max="12549" width="19.140625" customWidth="1"/>
    <col min="12554" max="12554" width="17.42578125" customWidth="1"/>
    <col min="12555" max="12555" width="18" customWidth="1"/>
    <col min="12804" max="12804" width="16" customWidth="1"/>
    <col min="12805" max="12805" width="19.140625" customWidth="1"/>
    <col min="12810" max="12810" width="17.42578125" customWidth="1"/>
    <col min="12811" max="12811" width="18" customWidth="1"/>
    <col min="13060" max="13060" width="16" customWidth="1"/>
    <col min="13061" max="13061" width="19.140625" customWidth="1"/>
    <col min="13066" max="13066" width="17.42578125" customWidth="1"/>
    <col min="13067" max="13067" width="18" customWidth="1"/>
    <col min="13316" max="13316" width="16" customWidth="1"/>
    <col min="13317" max="13317" width="19.140625" customWidth="1"/>
    <col min="13322" max="13322" width="17.42578125" customWidth="1"/>
    <col min="13323" max="13323" width="18" customWidth="1"/>
    <col min="13572" max="13572" width="16" customWidth="1"/>
    <col min="13573" max="13573" width="19.140625" customWidth="1"/>
    <col min="13578" max="13578" width="17.42578125" customWidth="1"/>
    <col min="13579" max="13579" width="18" customWidth="1"/>
    <col min="13828" max="13828" width="16" customWidth="1"/>
    <col min="13829" max="13829" width="19.140625" customWidth="1"/>
    <col min="13834" max="13834" width="17.42578125" customWidth="1"/>
    <col min="13835" max="13835" width="18" customWidth="1"/>
    <col min="14084" max="14084" width="16" customWidth="1"/>
    <col min="14085" max="14085" width="19.140625" customWidth="1"/>
    <col min="14090" max="14090" width="17.42578125" customWidth="1"/>
    <col min="14091" max="14091" width="18" customWidth="1"/>
    <col min="14340" max="14340" width="16" customWidth="1"/>
    <col min="14341" max="14341" width="19.140625" customWidth="1"/>
    <col min="14346" max="14346" width="17.42578125" customWidth="1"/>
    <col min="14347" max="14347" width="18" customWidth="1"/>
    <col min="14596" max="14596" width="16" customWidth="1"/>
    <col min="14597" max="14597" width="19.140625" customWidth="1"/>
    <col min="14602" max="14602" width="17.42578125" customWidth="1"/>
    <col min="14603" max="14603" width="18" customWidth="1"/>
    <col min="14852" max="14852" width="16" customWidth="1"/>
    <col min="14853" max="14853" width="19.140625" customWidth="1"/>
    <col min="14858" max="14858" width="17.42578125" customWidth="1"/>
    <col min="14859" max="14859" width="18" customWidth="1"/>
    <col min="15108" max="15108" width="16" customWidth="1"/>
    <col min="15109" max="15109" width="19.140625" customWidth="1"/>
    <col min="15114" max="15114" width="17.42578125" customWidth="1"/>
    <col min="15115" max="15115" width="18" customWidth="1"/>
    <col min="15364" max="15364" width="16" customWidth="1"/>
    <col min="15365" max="15365" width="19.140625" customWidth="1"/>
    <col min="15370" max="15370" width="17.42578125" customWidth="1"/>
    <col min="15371" max="15371" width="18" customWidth="1"/>
    <col min="15620" max="15620" width="16" customWidth="1"/>
    <col min="15621" max="15621" width="19.140625" customWidth="1"/>
    <col min="15626" max="15626" width="17.42578125" customWidth="1"/>
    <col min="15627" max="15627" width="18" customWidth="1"/>
    <col min="15876" max="15876" width="16" customWidth="1"/>
    <col min="15877" max="15877" width="19.140625" customWidth="1"/>
    <col min="15882" max="15882" width="17.42578125" customWidth="1"/>
    <col min="15883" max="15883" width="18" customWidth="1"/>
    <col min="16132" max="16132" width="16" customWidth="1"/>
    <col min="16133" max="16133" width="19.140625" customWidth="1"/>
    <col min="16138" max="16138" width="17.42578125" customWidth="1"/>
    <col min="16139" max="16139" width="18" customWidth="1"/>
  </cols>
  <sheetData>
    <row r="1" spans="1:11" x14ac:dyDescent="0.25">
      <c r="A1" s="50" t="s">
        <v>416</v>
      </c>
      <c r="B1" s="51"/>
      <c r="C1" s="51"/>
      <c r="D1" s="51"/>
    </row>
    <row r="2" spans="1:11" ht="15.75" thickBot="1" x14ac:dyDescent="0.3"/>
    <row r="3" spans="1:11" x14ac:dyDescent="0.25">
      <c r="C3" s="52" t="s">
        <v>417</v>
      </c>
      <c r="D3" s="53"/>
      <c r="H3" s="52" t="s">
        <v>418</v>
      </c>
      <c r="I3" s="53"/>
      <c r="J3" s="53"/>
    </row>
    <row r="4" spans="1:11" x14ac:dyDescent="0.25">
      <c r="A4" s="47" t="s">
        <v>419</v>
      </c>
      <c r="B4" s="47"/>
      <c r="C4" s="47"/>
      <c r="D4" s="47"/>
      <c r="E4" s="47"/>
      <c r="G4" s="54" t="s">
        <v>420</v>
      </c>
      <c r="H4" s="54"/>
      <c r="I4" s="54"/>
      <c r="J4" s="54"/>
      <c r="K4" s="54"/>
    </row>
    <row r="5" spans="1:11" x14ac:dyDescent="0.25">
      <c r="A5" s="47"/>
      <c r="B5" s="47"/>
      <c r="C5" s="47"/>
      <c r="D5" s="47"/>
      <c r="E5" s="47"/>
      <c r="G5" s="54"/>
      <c r="H5" s="54"/>
      <c r="I5" s="54"/>
      <c r="J5" s="54"/>
      <c r="K5" s="54"/>
    </row>
    <row r="6" spans="1:11" x14ac:dyDescent="0.25">
      <c r="A6" s="47"/>
      <c r="B6" s="47"/>
      <c r="C6" s="47"/>
      <c r="D6" s="47"/>
      <c r="E6" s="47"/>
      <c r="G6" s="54"/>
      <c r="H6" s="54"/>
      <c r="I6" s="54"/>
      <c r="J6" s="54"/>
      <c r="K6" s="54"/>
    </row>
    <row r="7" spans="1:11" x14ac:dyDescent="0.25">
      <c r="A7" s="47"/>
      <c r="B7" s="47"/>
      <c r="C7" s="47"/>
      <c r="D7" s="47"/>
      <c r="E7" s="47"/>
      <c r="G7" s="54"/>
      <c r="H7" s="54"/>
      <c r="I7" s="54"/>
      <c r="J7" s="54"/>
      <c r="K7" s="54"/>
    </row>
    <row r="9" spans="1:11" ht="15.75" thickBot="1" x14ac:dyDescent="0.3"/>
    <row r="10" spans="1:11" ht="45.75" customHeight="1" x14ac:dyDescent="0.25">
      <c r="A10" s="43" t="s">
        <v>421</v>
      </c>
      <c r="B10" s="43" t="s">
        <v>422</v>
      </c>
      <c r="C10" s="44" t="s">
        <v>423</v>
      </c>
      <c r="D10" s="43" t="s">
        <v>424</v>
      </c>
      <c r="E10" s="43" t="s">
        <v>425</v>
      </c>
    </row>
    <row r="11" spans="1:11" x14ac:dyDescent="0.25">
      <c r="A11" s="4" t="s">
        <v>426</v>
      </c>
      <c r="B11" s="4" t="s">
        <v>76</v>
      </c>
      <c r="C11" s="4" t="s">
        <v>76</v>
      </c>
      <c r="D11" s="4"/>
      <c r="E11" s="4"/>
    </row>
    <row r="12" spans="1:11" x14ac:dyDescent="0.25">
      <c r="A12" s="4" t="s">
        <v>427</v>
      </c>
      <c r="B12" s="4" t="s">
        <v>428</v>
      </c>
      <c r="C12" s="4" t="s">
        <v>76</v>
      </c>
      <c r="D12" s="4"/>
      <c r="E12" s="4"/>
    </row>
    <row r="13" spans="1:11" x14ac:dyDescent="0.25">
      <c r="A13" s="4" t="s">
        <v>429</v>
      </c>
      <c r="B13" s="4" t="s">
        <v>428</v>
      </c>
      <c r="C13" s="4" t="s">
        <v>428</v>
      </c>
      <c r="D13" s="4"/>
      <c r="E13" s="4"/>
    </row>
    <row r="14" spans="1:11" x14ac:dyDescent="0.25">
      <c r="A14" s="4" t="s">
        <v>430</v>
      </c>
      <c r="B14" s="4" t="s">
        <v>76</v>
      </c>
      <c r="C14" s="4" t="s">
        <v>76</v>
      </c>
      <c r="D14" s="4"/>
      <c r="E14" s="4"/>
    </row>
    <row r="15" spans="1:11" x14ac:dyDescent="0.25">
      <c r="A15" s="4" t="s">
        <v>431</v>
      </c>
      <c r="B15" s="4" t="s">
        <v>428</v>
      </c>
      <c r="C15" s="4" t="s">
        <v>76</v>
      </c>
      <c r="D15" s="4"/>
      <c r="E15" s="4"/>
    </row>
  </sheetData>
  <mergeCells count="5">
    <mergeCell ref="A1:D1"/>
    <mergeCell ref="C3:D3"/>
    <mergeCell ref="H3:J3"/>
    <mergeCell ref="A4:E7"/>
    <mergeCell ref="G4:K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F0F6-86BC-4AD9-B874-4642DACB439C}">
  <dimension ref="A1:I40"/>
  <sheetViews>
    <sheetView workbookViewId="0">
      <selection activeCell="G12" sqref="G12"/>
    </sheetView>
  </sheetViews>
  <sheetFormatPr baseColWidth="10" defaultRowHeight="15" x14ac:dyDescent="0.25"/>
  <cols>
    <col min="1" max="1" width="11.42578125" style="2"/>
    <col min="2" max="2" width="13.7109375" style="2" bestFit="1" customWidth="1"/>
    <col min="3" max="3" width="16.7109375" style="2" bestFit="1" customWidth="1"/>
    <col min="4" max="4" width="5.140625" style="2" bestFit="1" customWidth="1"/>
    <col min="5" max="5" width="18.85546875" style="2" bestFit="1" customWidth="1"/>
    <col min="6" max="6" width="14.42578125" style="2" bestFit="1" customWidth="1"/>
    <col min="7" max="7" width="37.5703125" bestFit="1" customWidth="1"/>
    <col min="8" max="8" width="46.5703125" bestFit="1" customWidth="1"/>
    <col min="9" max="9" width="42.7109375" bestFit="1" customWidth="1"/>
  </cols>
  <sheetData>
    <row r="1" spans="1:9" x14ac:dyDescent="0.25">
      <c r="A1" s="36" t="s">
        <v>45</v>
      </c>
      <c r="B1" s="36" t="s">
        <v>46</v>
      </c>
      <c r="C1" s="36" t="s">
        <v>47</v>
      </c>
      <c r="D1" s="36" t="s">
        <v>48</v>
      </c>
      <c r="E1" s="36" t="s">
        <v>49</v>
      </c>
      <c r="F1" s="36" t="s">
        <v>50</v>
      </c>
      <c r="G1" s="36" t="s">
        <v>51</v>
      </c>
      <c r="H1" s="36" t="s">
        <v>52</v>
      </c>
      <c r="I1" s="36" t="s">
        <v>53</v>
      </c>
    </row>
    <row r="2" spans="1:9" x14ac:dyDescent="0.25">
      <c r="A2" s="2" t="s">
        <v>54</v>
      </c>
      <c r="B2" s="2" t="s">
        <v>55</v>
      </c>
      <c r="C2" s="37">
        <v>591</v>
      </c>
      <c r="D2" s="2">
        <v>113</v>
      </c>
      <c r="E2" s="2">
        <v>1596</v>
      </c>
      <c r="F2" s="2">
        <v>77</v>
      </c>
    </row>
    <row r="3" spans="1:9" x14ac:dyDescent="0.25">
      <c r="A3" s="2" t="s">
        <v>54</v>
      </c>
      <c r="B3" s="2" t="s">
        <v>56</v>
      </c>
      <c r="C3" s="37">
        <v>770</v>
      </c>
      <c r="D3" s="2">
        <v>131</v>
      </c>
      <c r="E3" s="2">
        <v>1539</v>
      </c>
      <c r="F3" s="2">
        <v>80</v>
      </c>
    </row>
    <row r="4" spans="1:9" x14ac:dyDescent="0.25">
      <c r="A4" s="2" t="s">
        <v>57</v>
      </c>
      <c r="B4" s="2" t="s">
        <v>58</v>
      </c>
      <c r="C4" s="37">
        <v>1147</v>
      </c>
      <c r="D4" s="2">
        <v>79</v>
      </c>
      <c r="E4" s="2">
        <v>2448</v>
      </c>
      <c r="F4" s="2">
        <v>71</v>
      </c>
    </row>
    <row r="5" spans="1:9" x14ac:dyDescent="0.25">
      <c r="A5" s="2" t="s">
        <v>57</v>
      </c>
      <c r="B5" s="2" t="s">
        <v>59</v>
      </c>
      <c r="C5" s="37">
        <v>756</v>
      </c>
      <c r="D5" s="2">
        <v>79</v>
      </c>
      <c r="E5" s="2">
        <v>1803</v>
      </c>
      <c r="F5" s="2">
        <v>73</v>
      </c>
    </row>
    <row r="6" spans="1:9" x14ac:dyDescent="0.25">
      <c r="A6" s="2" t="s">
        <v>57</v>
      </c>
      <c r="B6" s="2" t="s">
        <v>60</v>
      </c>
      <c r="C6" s="37">
        <v>529</v>
      </c>
      <c r="D6" s="2">
        <v>105</v>
      </c>
      <c r="E6" s="2">
        <v>1338</v>
      </c>
      <c r="F6" s="2">
        <v>73</v>
      </c>
    </row>
    <row r="7" spans="1:9" x14ac:dyDescent="0.25">
      <c r="A7" s="2" t="s">
        <v>61</v>
      </c>
      <c r="B7" s="2" t="s">
        <v>62</v>
      </c>
      <c r="C7" s="37">
        <v>2215</v>
      </c>
      <c r="D7" s="2">
        <v>103</v>
      </c>
      <c r="E7" s="2">
        <v>1923</v>
      </c>
      <c r="F7" s="2">
        <v>77</v>
      </c>
    </row>
    <row r="8" spans="1:9" x14ac:dyDescent="0.25">
      <c r="A8" s="2" t="s">
        <v>63</v>
      </c>
      <c r="B8" s="2" t="s">
        <v>64</v>
      </c>
      <c r="C8" s="37">
        <v>27</v>
      </c>
      <c r="D8" s="2">
        <v>6</v>
      </c>
      <c r="E8" s="2">
        <v>3300</v>
      </c>
      <c r="F8" s="2">
        <v>56</v>
      </c>
    </row>
    <row r="9" spans="1:9" x14ac:dyDescent="0.25">
      <c r="A9" s="2" t="s">
        <v>65</v>
      </c>
      <c r="B9" s="2" t="s">
        <v>66</v>
      </c>
      <c r="C9" s="37">
        <v>760</v>
      </c>
      <c r="D9" s="2">
        <v>80</v>
      </c>
      <c r="E9" s="2">
        <v>2331</v>
      </c>
      <c r="F9" s="2">
        <v>65</v>
      </c>
    </row>
    <row r="11" spans="1:9" x14ac:dyDescent="0.25">
      <c r="A11"/>
      <c r="B11"/>
      <c r="C11"/>
      <c r="D11"/>
      <c r="E11"/>
      <c r="F11"/>
    </row>
    <row r="12" spans="1:9" x14ac:dyDescent="0.25">
      <c r="A12"/>
      <c r="B12"/>
      <c r="C12"/>
      <c r="D12"/>
      <c r="E12"/>
      <c r="F12"/>
    </row>
    <row r="13" spans="1:9" x14ac:dyDescent="0.25">
      <c r="A13"/>
      <c r="B13"/>
      <c r="C13"/>
      <c r="D13"/>
      <c r="E13"/>
      <c r="F13"/>
    </row>
    <row r="14" spans="1:9" x14ac:dyDescent="0.25">
      <c r="A14"/>
      <c r="B14"/>
      <c r="C14"/>
      <c r="D14"/>
      <c r="E14"/>
      <c r="F14"/>
    </row>
    <row r="15" spans="1:9" x14ac:dyDescent="0.25">
      <c r="A15"/>
      <c r="B15"/>
      <c r="C15"/>
      <c r="D15"/>
      <c r="E15"/>
      <c r="F15"/>
    </row>
    <row r="16" spans="1:9" x14ac:dyDescent="0.25">
      <c r="A16"/>
      <c r="B16"/>
      <c r="C16"/>
      <c r="D16"/>
      <c r="E16"/>
      <c r="F16"/>
    </row>
    <row r="17" spans="1:7" x14ac:dyDescent="0.25">
      <c r="A17"/>
      <c r="B17"/>
      <c r="C17"/>
      <c r="D17"/>
      <c r="E17"/>
      <c r="F17" s="1" t="s">
        <v>90</v>
      </c>
    </row>
    <row r="18" spans="1:7" x14ac:dyDescent="0.25">
      <c r="A18"/>
      <c r="B18"/>
      <c r="C18"/>
      <c r="D18"/>
      <c r="E18"/>
      <c r="F18"/>
    </row>
    <row r="19" spans="1:7" x14ac:dyDescent="0.25">
      <c r="A19"/>
      <c r="B19"/>
      <c r="C19"/>
      <c r="D19"/>
      <c r="E19"/>
      <c r="F19" s="2">
        <v>0</v>
      </c>
      <c r="G19" s="2" t="s">
        <v>91</v>
      </c>
    </row>
    <row r="20" spans="1:7" x14ac:dyDescent="0.25">
      <c r="A20"/>
      <c r="B20"/>
      <c r="C20"/>
      <c r="D20"/>
      <c r="E20"/>
      <c r="F20" s="38">
        <v>250</v>
      </c>
      <c r="G20" s="38" t="s">
        <v>92</v>
      </c>
    </row>
    <row r="21" spans="1:7" x14ac:dyDescent="0.25">
      <c r="A21"/>
      <c r="B21"/>
      <c r="C21"/>
      <c r="D21"/>
      <c r="E21"/>
      <c r="F21" s="2">
        <v>500</v>
      </c>
      <c r="G21" s="2" t="s">
        <v>93</v>
      </c>
    </row>
    <row r="22" spans="1:7" x14ac:dyDescent="0.25">
      <c r="A22"/>
      <c r="B22"/>
      <c r="C22"/>
      <c r="D22"/>
      <c r="E22"/>
      <c r="F22" s="38">
        <v>1000</v>
      </c>
      <c r="G22" s="38" t="s">
        <v>94</v>
      </c>
    </row>
    <row r="23" spans="1:7" x14ac:dyDescent="0.25">
      <c r="A23"/>
      <c r="B23"/>
      <c r="C23"/>
      <c r="D23"/>
      <c r="E23"/>
      <c r="F23" s="2">
        <v>2000</v>
      </c>
      <c r="G23" s="2" t="s">
        <v>95</v>
      </c>
    </row>
    <row r="24" spans="1:7" x14ac:dyDescent="0.25">
      <c r="A24"/>
      <c r="B24"/>
      <c r="C24"/>
      <c r="D24"/>
      <c r="E24"/>
      <c r="F24"/>
    </row>
    <row r="25" spans="1:7" x14ac:dyDescent="0.25">
      <c r="A25"/>
      <c r="B25"/>
      <c r="C25"/>
      <c r="D25"/>
      <c r="E25"/>
      <c r="F25"/>
    </row>
    <row r="26" spans="1:7" x14ac:dyDescent="0.25">
      <c r="A26"/>
      <c r="B26"/>
      <c r="C26"/>
      <c r="D26"/>
      <c r="E26"/>
      <c r="F26" s="1" t="s">
        <v>96</v>
      </c>
    </row>
    <row r="27" spans="1:7" x14ac:dyDescent="0.25">
      <c r="A27"/>
      <c r="B27"/>
      <c r="C27"/>
      <c r="D27"/>
      <c r="E27"/>
      <c r="F27"/>
    </row>
    <row r="28" spans="1:7" x14ac:dyDescent="0.25">
      <c r="A28"/>
      <c r="B28"/>
      <c r="C28"/>
      <c r="D28"/>
      <c r="E28"/>
      <c r="F28" s="2">
        <v>0</v>
      </c>
      <c r="G28" s="2" t="s">
        <v>97</v>
      </c>
    </row>
    <row r="29" spans="1:7" x14ac:dyDescent="0.25">
      <c r="A29"/>
      <c r="B29"/>
      <c r="C29"/>
      <c r="D29"/>
      <c r="E29"/>
      <c r="F29" s="38">
        <v>1800</v>
      </c>
      <c r="G29" s="38" t="s">
        <v>98</v>
      </c>
    </row>
    <row r="30" spans="1:7" x14ac:dyDescent="0.25">
      <c r="A30"/>
      <c r="B30"/>
      <c r="C30"/>
      <c r="D30"/>
      <c r="E30"/>
      <c r="F30" s="2">
        <v>2200</v>
      </c>
      <c r="G30" s="2" t="s">
        <v>99</v>
      </c>
    </row>
    <row r="31" spans="1:7" x14ac:dyDescent="0.25">
      <c r="A31"/>
      <c r="B31"/>
      <c r="C31"/>
      <c r="D31"/>
      <c r="E31"/>
      <c r="F31" s="38">
        <v>2600</v>
      </c>
      <c r="G31" s="38" t="s">
        <v>100</v>
      </c>
    </row>
    <row r="32" spans="1:7" x14ac:dyDescent="0.25">
      <c r="A32"/>
      <c r="B32"/>
      <c r="C32"/>
      <c r="D32"/>
      <c r="E32"/>
      <c r="F32" s="2">
        <v>3000</v>
      </c>
      <c r="G32" s="2" t="s">
        <v>101</v>
      </c>
    </row>
    <row r="33" spans="1:7" x14ac:dyDescent="0.25">
      <c r="A33"/>
      <c r="B33"/>
      <c r="C33"/>
      <c r="D33"/>
      <c r="E33"/>
      <c r="F33"/>
    </row>
    <row r="34" spans="1:7" x14ac:dyDescent="0.25">
      <c r="A34"/>
      <c r="B34"/>
      <c r="C34"/>
      <c r="D34"/>
      <c r="E34"/>
      <c r="F34"/>
    </row>
    <row r="35" spans="1:7" x14ac:dyDescent="0.25">
      <c r="A35"/>
      <c r="B35"/>
      <c r="C35"/>
      <c r="D35"/>
      <c r="E35"/>
      <c r="F35"/>
    </row>
    <row r="36" spans="1:7" x14ac:dyDescent="0.25">
      <c r="A36"/>
      <c r="B36"/>
      <c r="C36"/>
      <c r="D36"/>
      <c r="E36"/>
      <c r="F36" s="1" t="s">
        <v>102</v>
      </c>
    </row>
    <row r="37" spans="1:7" x14ac:dyDescent="0.25">
      <c r="A37"/>
      <c r="B37"/>
      <c r="C37"/>
      <c r="D37"/>
      <c r="E37"/>
      <c r="F37"/>
    </row>
    <row r="38" spans="1:7" x14ac:dyDescent="0.25">
      <c r="A38"/>
      <c r="B38"/>
      <c r="C38"/>
      <c r="D38"/>
      <c r="E38"/>
      <c r="F38" s="2">
        <v>0</v>
      </c>
      <c r="G38" s="2" t="s">
        <v>103</v>
      </c>
    </row>
    <row r="39" spans="1:7" x14ac:dyDescent="0.25">
      <c r="A39"/>
      <c r="B39"/>
      <c r="C39"/>
      <c r="D39"/>
      <c r="E39"/>
      <c r="F39" s="38">
        <v>65</v>
      </c>
      <c r="G39" s="38" t="s">
        <v>104</v>
      </c>
    </row>
    <row r="40" spans="1:7" x14ac:dyDescent="0.25">
      <c r="A40"/>
      <c r="B40"/>
      <c r="C40"/>
      <c r="D40"/>
      <c r="E40"/>
      <c r="F40" s="2">
        <v>70</v>
      </c>
      <c r="G40" s="2" t="s">
        <v>105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workbookViewId="0">
      <selection activeCell="F17" sqref="F17"/>
    </sheetView>
  </sheetViews>
  <sheetFormatPr baseColWidth="10" defaultColWidth="10.7109375" defaultRowHeight="12.75" x14ac:dyDescent="0.2"/>
  <cols>
    <col min="1" max="1" width="3" style="16" bestFit="1" customWidth="1"/>
    <col min="2" max="2" width="13.7109375" style="17" customWidth="1"/>
    <col min="3" max="3" width="12.28515625" style="17" customWidth="1"/>
    <col min="4" max="4" width="13.7109375" style="17" customWidth="1"/>
    <col min="5" max="5" width="10.7109375" style="11"/>
    <col min="6" max="6" width="14" style="11" customWidth="1"/>
    <col min="7" max="8" width="10.7109375" style="11"/>
    <col min="9" max="9" width="6.7109375" style="11" customWidth="1"/>
    <col min="10" max="257" width="10.7109375" style="11"/>
    <col min="258" max="258" width="15.140625" style="11" customWidth="1"/>
    <col min="259" max="259" width="19.7109375" style="11" customWidth="1"/>
    <col min="260" max="260" width="13.140625" style="11" bestFit="1" customWidth="1"/>
    <col min="261" max="513" width="10.7109375" style="11"/>
    <col min="514" max="514" width="15.140625" style="11" customWidth="1"/>
    <col min="515" max="515" width="19.7109375" style="11" customWidth="1"/>
    <col min="516" max="516" width="13.140625" style="11" bestFit="1" customWidth="1"/>
    <col min="517" max="769" width="10.7109375" style="11"/>
    <col min="770" max="770" width="15.140625" style="11" customWidth="1"/>
    <col min="771" max="771" width="19.7109375" style="11" customWidth="1"/>
    <col min="772" max="772" width="13.140625" style="11" bestFit="1" customWidth="1"/>
    <col min="773" max="1025" width="10.7109375" style="11"/>
    <col min="1026" max="1026" width="15.140625" style="11" customWidth="1"/>
    <col min="1027" max="1027" width="19.7109375" style="11" customWidth="1"/>
    <col min="1028" max="1028" width="13.140625" style="11" bestFit="1" customWidth="1"/>
    <col min="1029" max="1281" width="10.7109375" style="11"/>
    <col min="1282" max="1282" width="15.140625" style="11" customWidth="1"/>
    <col min="1283" max="1283" width="19.7109375" style="11" customWidth="1"/>
    <col min="1284" max="1284" width="13.140625" style="11" bestFit="1" customWidth="1"/>
    <col min="1285" max="1537" width="10.7109375" style="11"/>
    <col min="1538" max="1538" width="15.140625" style="11" customWidth="1"/>
    <col min="1539" max="1539" width="19.7109375" style="11" customWidth="1"/>
    <col min="1540" max="1540" width="13.140625" style="11" bestFit="1" customWidth="1"/>
    <col min="1541" max="1793" width="10.7109375" style="11"/>
    <col min="1794" max="1794" width="15.140625" style="11" customWidth="1"/>
    <col min="1795" max="1795" width="19.7109375" style="11" customWidth="1"/>
    <col min="1796" max="1796" width="13.140625" style="11" bestFit="1" customWidth="1"/>
    <col min="1797" max="2049" width="10.7109375" style="11"/>
    <col min="2050" max="2050" width="15.140625" style="11" customWidth="1"/>
    <col min="2051" max="2051" width="19.7109375" style="11" customWidth="1"/>
    <col min="2052" max="2052" width="13.140625" style="11" bestFit="1" customWidth="1"/>
    <col min="2053" max="2305" width="10.7109375" style="11"/>
    <col min="2306" max="2306" width="15.140625" style="11" customWidth="1"/>
    <col min="2307" max="2307" width="19.7109375" style="11" customWidth="1"/>
    <col min="2308" max="2308" width="13.140625" style="11" bestFit="1" customWidth="1"/>
    <col min="2309" max="2561" width="10.7109375" style="11"/>
    <col min="2562" max="2562" width="15.140625" style="11" customWidth="1"/>
    <col min="2563" max="2563" width="19.7109375" style="11" customWidth="1"/>
    <col min="2564" max="2564" width="13.140625" style="11" bestFit="1" customWidth="1"/>
    <col min="2565" max="2817" width="10.7109375" style="11"/>
    <col min="2818" max="2818" width="15.140625" style="11" customWidth="1"/>
    <col min="2819" max="2819" width="19.7109375" style="11" customWidth="1"/>
    <col min="2820" max="2820" width="13.140625" style="11" bestFit="1" customWidth="1"/>
    <col min="2821" max="3073" width="10.7109375" style="11"/>
    <col min="3074" max="3074" width="15.140625" style="11" customWidth="1"/>
    <col min="3075" max="3075" width="19.7109375" style="11" customWidth="1"/>
    <col min="3076" max="3076" width="13.140625" style="11" bestFit="1" customWidth="1"/>
    <col min="3077" max="3329" width="10.7109375" style="11"/>
    <col min="3330" max="3330" width="15.140625" style="11" customWidth="1"/>
    <col min="3331" max="3331" width="19.7109375" style="11" customWidth="1"/>
    <col min="3332" max="3332" width="13.140625" style="11" bestFit="1" customWidth="1"/>
    <col min="3333" max="3585" width="10.7109375" style="11"/>
    <col min="3586" max="3586" width="15.140625" style="11" customWidth="1"/>
    <col min="3587" max="3587" width="19.7109375" style="11" customWidth="1"/>
    <col min="3588" max="3588" width="13.140625" style="11" bestFit="1" customWidth="1"/>
    <col min="3589" max="3841" width="10.7109375" style="11"/>
    <col min="3842" max="3842" width="15.140625" style="11" customWidth="1"/>
    <col min="3843" max="3843" width="19.7109375" style="11" customWidth="1"/>
    <col min="3844" max="3844" width="13.140625" style="11" bestFit="1" customWidth="1"/>
    <col min="3845" max="4097" width="10.7109375" style="11"/>
    <col min="4098" max="4098" width="15.140625" style="11" customWidth="1"/>
    <col min="4099" max="4099" width="19.7109375" style="11" customWidth="1"/>
    <col min="4100" max="4100" width="13.140625" style="11" bestFit="1" customWidth="1"/>
    <col min="4101" max="4353" width="10.7109375" style="11"/>
    <col min="4354" max="4354" width="15.140625" style="11" customWidth="1"/>
    <col min="4355" max="4355" width="19.7109375" style="11" customWidth="1"/>
    <col min="4356" max="4356" width="13.140625" style="11" bestFit="1" customWidth="1"/>
    <col min="4357" max="4609" width="10.7109375" style="11"/>
    <col min="4610" max="4610" width="15.140625" style="11" customWidth="1"/>
    <col min="4611" max="4611" width="19.7109375" style="11" customWidth="1"/>
    <col min="4612" max="4612" width="13.140625" style="11" bestFit="1" customWidth="1"/>
    <col min="4613" max="4865" width="10.7109375" style="11"/>
    <col min="4866" max="4866" width="15.140625" style="11" customWidth="1"/>
    <col min="4867" max="4867" width="19.7109375" style="11" customWidth="1"/>
    <col min="4868" max="4868" width="13.140625" style="11" bestFit="1" customWidth="1"/>
    <col min="4869" max="5121" width="10.7109375" style="11"/>
    <col min="5122" max="5122" width="15.140625" style="11" customWidth="1"/>
    <col min="5123" max="5123" width="19.7109375" style="11" customWidth="1"/>
    <col min="5124" max="5124" width="13.140625" style="11" bestFit="1" customWidth="1"/>
    <col min="5125" max="5377" width="10.7109375" style="11"/>
    <col min="5378" max="5378" width="15.140625" style="11" customWidth="1"/>
    <col min="5379" max="5379" width="19.7109375" style="11" customWidth="1"/>
    <col min="5380" max="5380" width="13.140625" style="11" bestFit="1" customWidth="1"/>
    <col min="5381" max="5633" width="10.7109375" style="11"/>
    <col min="5634" max="5634" width="15.140625" style="11" customWidth="1"/>
    <col min="5635" max="5635" width="19.7109375" style="11" customWidth="1"/>
    <col min="5636" max="5636" width="13.140625" style="11" bestFit="1" customWidth="1"/>
    <col min="5637" max="5889" width="10.7109375" style="11"/>
    <col min="5890" max="5890" width="15.140625" style="11" customWidth="1"/>
    <col min="5891" max="5891" width="19.7109375" style="11" customWidth="1"/>
    <col min="5892" max="5892" width="13.140625" style="11" bestFit="1" customWidth="1"/>
    <col min="5893" max="6145" width="10.7109375" style="11"/>
    <col min="6146" max="6146" width="15.140625" style="11" customWidth="1"/>
    <col min="6147" max="6147" width="19.7109375" style="11" customWidth="1"/>
    <col min="6148" max="6148" width="13.140625" style="11" bestFit="1" customWidth="1"/>
    <col min="6149" max="6401" width="10.7109375" style="11"/>
    <col min="6402" max="6402" width="15.140625" style="11" customWidth="1"/>
    <col min="6403" max="6403" width="19.7109375" style="11" customWidth="1"/>
    <col min="6404" max="6404" width="13.140625" style="11" bestFit="1" customWidth="1"/>
    <col min="6405" max="6657" width="10.7109375" style="11"/>
    <col min="6658" max="6658" width="15.140625" style="11" customWidth="1"/>
    <col min="6659" max="6659" width="19.7109375" style="11" customWidth="1"/>
    <col min="6660" max="6660" width="13.140625" style="11" bestFit="1" customWidth="1"/>
    <col min="6661" max="6913" width="10.7109375" style="11"/>
    <col min="6914" max="6914" width="15.140625" style="11" customWidth="1"/>
    <col min="6915" max="6915" width="19.7109375" style="11" customWidth="1"/>
    <col min="6916" max="6916" width="13.140625" style="11" bestFit="1" customWidth="1"/>
    <col min="6917" max="7169" width="10.7109375" style="11"/>
    <col min="7170" max="7170" width="15.140625" style="11" customWidth="1"/>
    <col min="7171" max="7171" width="19.7109375" style="11" customWidth="1"/>
    <col min="7172" max="7172" width="13.140625" style="11" bestFit="1" customWidth="1"/>
    <col min="7173" max="7425" width="10.7109375" style="11"/>
    <col min="7426" max="7426" width="15.140625" style="11" customWidth="1"/>
    <col min="7427" max="7427" width="19.7109375" style="11" customWidth="1"/>
    <col min="7428" max="7428" width="13.140625" style="11" bestFit="1" customWidth="1"/>
    <col min="7429" max="7681" width="10.7109375" style="11"/>
    <col min="7682" max="7682" width="15.140625" style="11" customWidth="1"/>
    <col min="7683" max="7683" width="19.7109375" style="11" customWidth="1"/>
    <col min="7684" max="7684" width="13.140625" style="11" bestFit="1" customWidth="1"/>
    <col min="7685" max="7937" width="10.7109375" style="11"/>
    <col min="7938" max="7938" width="15.140625" style="11" customWidth="1"/>
    <col min="7939" max="7939" width="19.7109375" style="11" customWidth="1"/>
    <col min="7940" max="7940" width="13.140625" style="11" bestFit="1" customWidth="1"/>
    <col min="7941" max="8193" width="10.7109375" style="11"/>
    <col min="8194" max="8194" width="15.140625" style="11" customWidth="1"/>
    <col min="8195" max="8195" width="19.7109375" style="11" customWidth="1"/>
    <col min="8196" max="8196" width="13.140625" style="11" bestFit="1" customWidth="1"/>
    <col min="8197" max="8449" width="10.7109375" style="11"/>
    <col min="8450" max="8450" width="15.140625" style="11" customWidth="1"/>
    <col min="8451" max="8451" width="19.7109375" style="11" customWidth="1"/>
    <col min="8452" max="8452" width="13.140625" style="11" bestFit="1" customWidth="1"/>
    <col min="8453" max="8705" width="10.7109375" style="11"/>
    <col min="8706" max="8706" width="15.140625" style="11" customWidth="1"/>
    <col min="8707" max="8707" width="19.7109375" style="11" customWidth="1"/>
    <col min="8708" max="8708" width="13.140625" style="11" bestFit="1" customWidth="1"/>
    <col min="8709" max="8961" width="10.7109375" style="11"/>
    <col min="8962" max="8962" width="15.140625" style="11" customWidth="1"/>
    <col min="8963" max="8963" width="19.7109375" style="11" customWidth="1"/>
    <col min="8964" max="8964" width="13.140625" style="11" bestFit="1" customWidth="1"/>
    <col min="8965" max="9217" width="10.7109375" style="11"/>
    <col min="9218" max="9218" width="15.140625" style="11" customWidth="1"/>
    <col min="9219" max="9219" width="19.7109375" style="11" customWidth="1"/>
    <col min="9220" max="9220" width="13.140625" style="11" bestFit="1" customWidth="1"/>
    <col min="9221" max="9473" width="10.7109375" style="11"/>
    <col min="9474" max="9474" width="15.140625" style="11" customWidth="1"/>
    <col min="9475" max="9475" width="19.7109375" style="11" customWidth="1"/>
    <col min="9476" max="9476" width="13.140625" style="11" bestFit="1" customWidth="1"/>
    <col min="9477" max="9729" width="10.7109375" style="11"/>
    <col min="9730" max="9730" width="15.140625" style="11" customWidth="1"/>
    <col min="9731" max="9731" width="19.7109375" style="11" customWidth="1"/>
    <col min="9732" max="9732" width="13.140625" style="11" bestFit="1" customWidth="1"/>
    <col min="9733" max="9985" width="10.7109375" style="11"/>
    <col min="9986" max="9986" width="15.140625" style="11" customWidth="1"/>
    <col min="9987" max="9987" width="19.7109375" style="11" customWidth="1"/>
    <col min="9988" max="9988" width="13.140625" style="11" bestFit="1" customWidth="1"/>
    <col min="9989" max="10241" width="10.7109375" style="11"/>
    <col min="10242" max="10242" width="15.140625" style="11" customWidth="1"/>
    <col min="10243" max="10243" width="19.7109375" style="11" customWidth="1"/>
    <col min="10244" max="10244" width="13.140625" style="11" bestFit="1" customWidth="1"/>
    <col min="10245" max="10497" width="10.7109375" style="11"/>
    <col min="10498" max="10498" width="15.140625" style="11" customWidth="1"/>
    <col min="10499" max="10499" width="19.7109375" style="11" customWidth="1"/>
    <col min="10500" max="10500" width="13.140625" style="11" bestFit="1" customWidth="1"/>
    <col min="10501" max="10753" width="10.7109375" style="11"/>
    <col min="10754" max="10754" width="15.140625" style="11" customWidth="1"/>
    <col min="10755" max="10755" width="19.7109375" style="11" customWidth="1"/>
    <col min="10756" max="10756" width="13.140625" style="11" bestFit="1" customWidth="1"/>
    <col min="10757" max="11009" width="10.7109375" style="11"/>
    <col min="11010" max="11010" width="15.140625" style="11" customWidth="1"/>
    <col min="11011" max="11011" width="19.7109375" style="11" customWidth="1"/>
    <col min="11012" max="11012" width="13.140625" style="11" bestFit="1" customWidth="1"/>
    <col min="11013" max="11265" width="10.7109375" style="11"/>
    <col min="11266" max="11266" width="15.140625" style="11" customWidth="1"/>
    <col min="11267" max="11267" width="19.7109375" style="11" customWidth="1"/>
    <col min="11268" max="11268" width="13.140625" style="11" bestFit="1" customWidth="1"/>
    <col min="11269" max="11521" width="10.7109375" style="11"/>
    <col min="11522" max="11522" width="15.140625" style="11" customWidth="1"/>
    <col min="11523" max="11523" width="19.7109375" style="11" customWidth="1"/>
    <col min="11524" max="11524" width="13.140625" style="11" bestFit="1" customWidth="1"/>
    <col min="11525" max="11777" width="10.7109375" style="11"/>
    <col min="11778" max="11778" width="15.140625" style="11" customWidth="1"/>
    <col min="11779" max="11779" width="19.7109375" style="11" customWidth="1"/>
    <col min="11780" max="11780" width="13.140625" style="11" bestFit="1" customWidth="1"/>
    <col min="11781" max="12033" width="10.7109375" style="11"/>
    <col min="12034" max="12034" width="15.140625" style="11" customWidth="1"/>
    <col min="12035" max="12035" width="19.7109375" style="11" customWidth="1"/>
    <col min="12036" max="12036" width="13.140625" style="11" bestFit="1" customWidth="1"/>
    <col min="12037" max="12289" width="10.7109375" style="11"/>
    <col min="12290" max="12290" width="15.140625" style="11" customWidth="1"/>
    <col min="12291" max="12291" width="19.7109375" style="11" customWidth="1"/>
    <col min="12292" max="12292" width="13.140625" style="11" bestFit="1" customWidth="1"/>
    <col min="12293" max="12545" width="10.7109375" style="11"/>
    <col min="12546" max="12546" width="15.140625" style="11" customWidth="1"/>
    <col min="12547" max="12547" width="19.7109375" style="11" customWidth="1"/>
    <col min="12548" max="12548" width="13.140625" style="11" bestFit="1" customWidth="1"/>
    <col min="12549" max="12801" width="10.7109375" style="11"/>
    <col min="12802" max="12802" width="15.140625" style="11" customWidth="1"/>
    <col min="12803" max="12803" width="19.7109375" style="11" customWidth="1"/>
    <col min="12804" max="12804" width="13.140625" style="11" bestFit="1" customWidth="1"/>
    <col min="12805" max="13057" width="10.7109375" style="11"/>
    <col min="13058" max="13058" width="15.140625" style="11" customWidth="1"/>
    <col min="13059" max="13059" width="19.7109375" style="11" customWidth="1"/>
    <col min="13060" max="13060" width="13.140625" style="11" bestFit="1" customWidth="1"/>
    <col min="13061" max="13313" width="10.7109375" style="11"/>
    <col min="13314" max="13314" width="15.140625" style="11" customWidth="1"/>
    <col min="13315" max="13315" width="19.7109375" style="11" customWidth="1"/>
    <col min="13316" max="13316" width="13.140625" style="11" bestFit="1" customWidth="1"/>
    <col min="13317" max="13569" width="10.7109375" style="11"/>
    <col min="13570" max="13570" width="15.140625" style="11" customWidth="1"/>
    <col min="13571" max="13571" width="19.7109375" style="11" customWidth="1"/>
    <col min="13572" max="13572" width="13.140625" style="11" bestFit="1" customWidth="1"/>
    <col min="13573" max="13825" width="10.7109375" style="11"/>
    <col min="13826" max="13826" width="15.140625" style="11" customWidth="1"/>
    <col min="13827" max="13827" width="19.7109375" style="11" customWidth="1"/>
    <col min="13828" max="13828" width="13.140625" style="11" bestFit="1" customWidth="1"/>
    <col min="13829" max="14081" width="10.7109375" style="11"/>
    <col min="14082" max="14082" width="15.140625" style="11" customWidth="1"/>
    <col min="14083" max="14083" width="19.7109375" style="11" customWidth="1"/>
    <col min="14084" max="14084" width="13.140625" style="11" bestFit="1" customWidth="1"/>
    <col min="14085" max="14337" width="10.7109375" style="11"/>
    <col min="14338" max="14338" width="15.140625" style="11" customWidth="1"/>
    <col min="14339" max="14339" width="19.7109375" style="11" customWidth="1"/>
    <col min="14340" max="14340" width="13.140625" style="11" bestFit="1" customWidth="1"/>
    <col min="14341" max="14593" width="10.7109375" style="11"/>
    <col min="14594" max="14594" width="15.140625" style="11" customWidth="1"/>
    <col min="14595" max="14595" width="19.7109375" style="11" customWidth="1"/>
    <col min="14596" max="14596" width="13.140625" style="11" bestFit="1" customWidth="1"/>
    <col min="14597" max="14849" width="10.7109375" style="11"/>
    <col min="14850" max="14850" width="15.140625" style="11" customWidth="1"/>
    <col min="14851" max="14851" width="19.7109375" style="11" customWidth="1"/>
    <col min="14852" max="14852" width="13.140625" style="11" bestFit="1" customWidth="1"/>
    <col min="14853" max="15105" width="10.7109375" style="11"/>
    <col min="15106" max="15106" width="15.140625" style="11" customWidth="1"/>
    <col min="15107" max="15107" width="19.7109375" style="11" customWidth="1"/>
    <col min="15108" max="15108" width="13.140625" style="11" bestFit="1" customWidth="1"/>
    <col min="15109" max="15361" width="10.7109375" style="11"/>
    <col min="15362" max="15362" width="15.140625" style="11" customWidth="1"/>
    <col min="15363" max="15363" width="19.7109375" style="11" customWidth="1"/>
    <col min="15364" max="15364" width="13.140625" style="11" bestFit="1" customWidth="1"/>
    <col min="15365" max="15617" width="10.7109375" style="11"/>
    <col min="15618" max="15618" width="15.140625" style="11" customWidth="1"/>
    <col min="15619" max="15619" width="19.7109375" style="11" customWidth="1"/>
    <col min="15620" max="15620" width="13.140625" style="11" bestFit="1" customWidth="1"/>
    <col min="15621" max="15873" width="10.7109375" style="11"/>
    <col min="15874" max="15874" width="15.140625" style="11" customWidth="1"/>
    <col min="15875" max="15875" width="19.7109375" style="11" customWidth="1"/>
    <col min="15876" max="15876" width="13.140625" style="11" bestFit="1" customWidth="1"/>
    <col min="15877" max="16129" width="10.7109375" style="11"/>
    <col min="16130" max="16130" width="15.140625" style="11" customWidth="1"/>
    <col min="16131" max="16131" width="19.7109375" style="11" customWidth="1"/>
    <col min="16132" max="16132" width="13.140625" style="11" bestFit="1" customWidth="1"/>
    <col min="16133" max="16384" width="10.7109375" style="11"/>
  </cols>
  <sheetData>
    <row r="1" spans="1:8" ht="15" x14ac:dyDescent="0.2">
      <c r="B1" s="55"/>
      <c r="C1" s="55"/>
      <c r="D1" s="55"/>
    </row>
    <row r="3" spans="1:8" ht="15" x14ac:dyDescent="0.2">
      <c r="B3" s="18" t="s">
        <v>106</v>
      </c>
      <c r="F3" s="12"/>
      <c r="H3" s="12"/>
    </row>
    <row r="4" spans="1:8" x14ac:dyDescent="0.2">
      <c r="F4" s="13"/>
    </row>
    <row r="5" spans="1:8" x14ac:dyDescent="0.2">
      <c r="A5" s="16" t="s">
        <v>140</v>
      </c>
      <c r="B5" s="17" t="s">
        <v>107</v>
      </c>
      <c r="C5" s="17" t="s">
        <v>108</v>
      </c>
      <c r="D5" s="17" t="s">
        <v>109</v>
      </c>
    </row>
    <row r="6" spans="1:8" ht="15" x14ac:dyDescent="0.25">
      <c r="A6" s="16">
        <v>1</v>
      </c>
      <c r="B6" s="17" t="s">
        <v>110</v>
      </c>
      <c r="C6" s="19">
        <v>1175</v>
      </c>
      <c r="D6" s="19">
        <f>C6</f>
        <v>1175</v>
      </c>
      <c r="F6" s="14"/>
    </row>
    <row r="7" spans="1:8" ht="15" x14ac:dyDescent="0.25">
      <c r="A7" s="16">
        <v>2</v>
      </c>
      <c r="B7" s="17" t="s">
        <v>111</v>
      </c>
      <c r="C7" s="19">
        <v>842</v>
      </c>
      <c r="D7" s="19">
        <f>D6+C7</f>
        <v>2017</v>
      </c>
      <c r="F7" s="13"/>
    </row>
    <row r="8" spans="1:8" ht="18.75" x14ac:dyDescent="0.3">
      <c r="A8" s="16">
        <v>3</v>
      </c>
      <c r="B8" s="17" t="s">
        <v>112</v>
      </c>
      <c r="C8" s="19">
        <v>1204</v>
      </c>
      <c r="D8" s="19">
        <f t="shared" ref="D8:D35" si="0">D7+C8</f>
        <v>3221</v>
      </c>
      <c r="F8" s="15"/>
    </row>
    <row r="9" spans="1:8" ht="15" x14ac:dyDescent="0.25">
      <c r="A9" s="16">
        <v>4</v>
      </c>
      <c r="B9" s="17" t="s">
        <v>113</v>
      </c>
      <c r="C9" s="19">
        <v>752</v>
      </c>
      <c r="D9" s="19">
        <f t="shared" si="0"/>
        <v>3973</v>
      </c>
    </row>
    <row r="10" spans="1:8" ht="15" x14ac:dyDescent="0.25">
      <c r="A10" s="16">
        <v>5</v>
      </c>
      <c r="B10" s="17" t="s">
        <v>114</v>
      </c>
      <c r="C10" s="19">
        <v>840</v>
      </c>
      <c r="D10" s="19">
        <f t="shared" si="0"/>
        <v>4813</v>
      </c>
    </row>
    <row r="11" spans="1:8" ht="15" x14ac:dyDescent="0.25">
      <c r="A11" s="16">
        <v>6</v>
      </c>
      <c r="B11" s="17" t="s">
        <v>115</v>
      </c>
      <c r="C11" s="19">
        <v>620</v>
      </c>
      <c r="D11" s="19">
        <f t="shared" si="0"/>
        <v>5433</v>
      </c>
    </row>
    <row r="12" spans="1:8" ht="15" x14ac:dyDescent="0.25">
      <c r="A12" s="16">
        <v>7</v>
      </c>
      <c r="B12" s="17" t="s">
        <v>116</v>
      </c>
      <c r="C12" s="19">
        <v>1380</v>
      </c>
      <c r="D12" s="19">
        <f t="shared" si="0"/>
        <v>6813</v>
      </c>
    </row>
    <row r="13" spans="1:8" ht="15" x14ac:dyDescent="0.25">
      <c r="A13" s="16">
        <v>8</v>
      </c>
      <c r="B13" s="17" t="s">
        <v>117</v>
      </c>
      <c r="C13" s="19">
        <v>1440</v>
      </c>
      <c r="D13" s="19">
        <f t="shared" si="0"/>
        <v>8253</v>
      </c>
    </row>
    <row r="14" spans="1:8" ht="15" x14ac:dyDescent="0.25">
      <c r="A14" s="16">
        <v>9</v>
      </c>
      <c r="B14" s="17" t="s">
        <v>118</v>
      </c>
      <c r="C14" s="19">
        <v>580</v>
      </c>
      <c r="D14" s="19">
        <f t="shared" si="0"/>
        <v>8833</v>
      </c>
    </row>
    <row r="15" spans="1:8" ht="15" x14ac:dyDescent="0.25">
      <c r="A15" s="16">
        <v>10</v>
      </c>
      <c r="B15" s="17" t="s">
        <v>119</v>
      </c>
      <c r="C15" s="19">
        <v>1344</v>
      </c>
      <c r="D15" s="19">
        <f t="shared" si="0"/>
        <v>10177</v>
      </c>
    </row>
    <row r="16" spans="1:8" ht="15" x14ac:dyDescent="0.25">
      <c r="A16" s="16">
        <v>11</v>
      </c>
      <c r="B16" s="17" t="s">
        <v>120</v>
      </c>
      <c r="C16" s="19">
        <v>1480</v>
      </c>
      <c r="D16" s="19">
        <f t="shared" si="0"/>
        <v>11657</v>
      </c>
    </row>
    <row r="17" spans="1:4" ht="15" x14ac:dyDescent="0.25">
      <c r="A17" s="16">
        <v>12</v>
      </c>
      <c r="B17" s="17" t="s">
        <v>121</v>
      </c>
      <c r="C17" s="19">
        <v>921</v>
      </c>
      <c r="D17" s="19">
        <f t="shared" si="0"/>
        <v>12578</v>
      </c>
    </row>
    <row r="18" spans="1:4" ht="15" x14ac:dyDescent="0.25">
      <c r="A18" s="16">
        <v>13</v>
      </c>
      <c r="B18" s="17" t="s">
        <v>122</v>
      </c>
      <c r="C18" s="19">
        <v>593</v>
      </c>
      <c r="D18" s="19">
        <f t="shared" si="0"/>
        <v>13171</v>
      </c>
    </row>
    <row r="19" spans="1:4" ht="15" x14ac:dyDescent="0.25">
      <c r="A19" s="16">
        <v>14</v>
      </c>
      <c r="B19" s="17" t="s">
        <v>123</v>
      </c>
      <c r="C19" s="19">
        <v>810</v>
      </c>
      <c r="D19" s="19">
        <f t="shared" si="0"/>
        <v>13981</v>
      </c>
    </row>
    <row r="20" spans="1:4" ht="15" x14ac:dyDescent="0.25">
      <c r="A20" s="16">
        <v>15</v>
      </c>
      <c r="B20" s="17" t="s">
        <v>124</v>
      </c>
      <c r="C20" s="19">
        <v>914</v>
      </c>
      <c r="D20" s="19">
        <f t="shared" si="0"/>
        <v>14895</v>
      </c>
    </row>
    <row r="21" spans="1:4" ht="15" x14ac:dyDescent="0.25">
      <c r="A21" s="16">
        <v>16</v>
      </c>
      <c r="B21" s="17" t="s">
        <v>125</v>
      </c>
      <c r="C21" s="19">
        <v>999</v>
      </c>
      <c r="D21" s="19">
        <f t="shared" si="0"/>
        <v>15894</v>
      </c>
    </row>
    <row r="22" spans="1:4" ht="15" x14ac:dyDescent="0.25">
      <c r="A22" s="16">
        <v>17</v>
      </c>
      <c r="B22" s="17" t="s">
        <v>126</v>
      </c>
      <c r="C22" s="19">
        <v>642</v>
      </c>
      <c r="D22" s="19">
        <f t="shared" si="0"/>
        <v>16536</v>
      </c>
    </row>
    <row r="23" spans="1:4" ht="15" x14ac:dyDescent="0.25">
      <c r="A23" s="16">
        <v>18</v>
      </c>
      <c r="B23" s="17" t="s">
        <v>127</v>
      </c>
      <c r="C23" s="19">
        <v>596</v>
      </c>
      <c r="D23" s="19">
        <f t="shared" si="0"/>
        <v>17132</v>
      </c>
    </row>
    <row r="24" spans="1:4" ht="15" x14ac:dyDescent="0.25">
      <c r="A24" s="16">
        <v>19</v>
      </c>
      <c r="B24" s="17" t="s">
        <v>128</v>
      </c>
      <c r="C24" s="19">
        <v>789</v>
      </c>
      <c r="D24" s="19">
        <f t="shared" si="0"/>
        <v>17921</v>
      </c>
    </row>
    <row r="25" spans="1:4" ht="15" x14ac:dyDescent="0.25">
      <c r="A25" s="16">
        <v>20</v>
      </c>
      <c r="B25" s="17" t="s">
        <v>129</v>
      </c>
      <c r="C25" s="19">
        <v>547</v>
      </c>
      <c r="D25" s="19">
        <f t="shared" si="0"/>
        <v>18468</v>
      </c>
    </row>
    <row r="26" spans="1:4" ht="15" x14ac:dyDescent="0.25">
      <c r="A26" s="16">
        <v>21</v>
      </c>
      <c r="B26" s="17" t="s">
        <v>130</v>
      </c>
      <c r="C26" s="19">
        <v>602</v>
      </c>
      <c r="D26" s="19">
        <f t="shared" si="0"/>
        <v>19070</v>
      </c>
    </row>
    <row r="27" spans="1:4" ht="15" x14ac:dyDescent="0.25">
      <c r="A27" s="16">
        <v>22</v>
      </c>
      <c r="B27" s="17" t="s">
        <v>131</v>
      </c>
      <c r="C27" s="19">
        <v>697</v>
      </c>
      <c r="D27" s="19">
        <f t="shared" si="0"/>
        <v>19767</v>
      </c>
    </row>
    <row r="28" spans="1:4" ht="15" x14ac:dyDescent="0.25">
      <c r="A28" s="16">
        <v>23</v>
      </c>
      <c r="B28" s="17" t="s">
        <v>132</v>
      </c>
      <c r="C28" s="19">
        <v>1401</v>
      </c>
      <c r="D28" s="19">
        <f t="shared" si="0"/>
        <v>21168</v>
      </c>
    </row>
    <row r="29" spans="1:4" ht="15" x14ac:dyDescent="0.25">
      <c r="A29" s="16">
        <v>24</v>
      </c>
      <c r="B29" s="17" t="s">
        <v>133</v>
      </c>
      <c r="C29" s="19">
        <v>1349</v>
      </c>
      <c r="D29" s="19">
        <f t="shared" si="0"/>
        <v>22517</v>
      </c>
    </row>
    <row r="30" spans="1:4" ht="15" x14ac:dyDescent="0.25">
      <c r="A30" s="16">
        <v>25</v>
      </c>
      <c r="B30" s="17" t="s">
        <v>134</v>
      </c>
      <c r="C30" s="19">
        <v>991</v>
      </c>
      <c r="D30" s="19">
        <f t="shared" si="0"/>
        <v>23508</v>
      </c>
    </row>
    <row r="31" spans="1:4" ht="15" x14ac:dyDescent="0.25">
      <c r="A31" s="16">
        <v>26</v>
      </c>
      <c r="B31" s="17" t="s">
        <v>135</v>
      </c>
      <c r="C31" s="19">
        <v>514</v>
      </c>
      <c r="D31" s="19">
        <f t="shared" si="0"/>
        <v>24022</v>
      </c>
    </row>
    <row r="32" spans="1:4" ht="15" x14ac:dyDescent="0.25">
      <c r="A32" s="16">
        <v>27</v>
      </c>
      <c r="B32" s="17" t="s">
        <v>136</v>
      </c>
      <c r="C32" s="19">
        <v>741</v>
      </c>
      <c r="D32" s="19">
        <f t="shared" si="0"/>
        <v>24763</v>
      </c>
    </row>
    <row r="33" spans="1:4" ht="15" x14ac:dyDescent="0.25">
      <c r="A33" s="16">
        <v>28</v>
      </c>
      <c r="B33" s="17" t="s">
        <v>137</v>
      </c>
      <c r="C33" s="19">
        <v>836</v>
      </c>
      <c r="D33" s="19">
        <f t="shared" si="0"/>
        <v>25599</v>
      </c>
    </row>
    <row r="34" spans="1:4" ht="15" x14ac:dyDescent="0.25">
      <c r="A34" s="16">
        <v>29</v>
      </c>
      <c r="B34" s="17" t="s">
        <v>138</v>
      </c>
      <c r="C34" s="19">
        <v>1205</v>
      </c>
      <c r="D34" s="19">
        <f t="shared" si="0"/>
        <v>26804</v>
      </c>
    </row>
    <row r="35" spans="1:4" ht="15" x14ac:dyDescent="0.25">
      <c r="A35" s="16">
        <v>30</v>
      </c>
      <c r="B35" s="17" t="s">
        <v>139</v>
      </c>
      <c r="C35" s="19">
        <v>761</v>
      </c>
      <c r="D35" s="19">
        <f t="shared" si="0"/>
        <v>27565</v>
      </c>
    </row>
  </sheetData>
  <mergeCells count="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B54"/>
  <sheetViews>
    <sheetView zoomScaleNormal="100" workbookViewId="0">
      <selection activeCell="F17" sqref="F17"/>
    </sheetView>
  </sheetViews>
  <sheetFormatPr baseColWidth="10" defaultRowHeight="15" x14ac:dyDescent="0.25"/>
  <cols>
    <col min="1" max="1" width="29.7109375" customWidth="1"/>
    <col min="2" max="2" width="49.140625" bestFit="1" customWidth="1"/>
    <col min="3" max="3" width="32.85546875" customWidth="1"/>
  </cols>
  <sheetData>
    <row r="7" spans="1:2" ht="21" x14ac:dyDescent="0.35">
      <c r="A7" s="6" t="s">
        <v>41</v>
      </c>
      <c r="B7" s="10" t="s">
        <v>43</v>
      </c>
    </row>
    <row r="8" spans="1:2" x14ac:dyDescent="0.25">
      <c r="A8" s="5" t="s">
        <v>1</v>
      </c>
      <c r="B8" s="3"/>
    </row>
    <row r="9" spans="1:2" x14ac:dyDescent="0.25">
      <c r="A9" s="5" t="s">
        <v>3</v>
      </c>
      <c r="B9" s="3"/>
    </row>
    <row r="10" spans="1:2" x14ac:dyDescent="0.25">
      <c r="A10" s="5" t="s">
        <v>5</v>
      </c>
      <c r="B10" s="3"/>
    </row>
    <row r="11" spans="1:2" x14ac:dyDescent="0.25">
      <c r="A11" s="5" t="s">
        <v>7</v>
      </c>
      <c r="B11" s="3"/>
    </row>
    <row r="12" spans="1:2" x14ac:dyDescent="0.25">
      <c r="A12" s="5" t="s">
        <v>9</v>
      </c>
      <c r="B12" s="3"/>
    </row>
    <row r="13" spans="1:2" x14ac:dyDescent="0.25">
      <c r="A13" s="5" t="s">
        <v>11</v>
      </c>
      <c r="B13" s="3"/>
    </row>
    <row r="14" spans="1:2" x14ac:dyDescent="0.25">
      <c r="A14" s="5" t="s">
        <v>13</v>
      </c>
      <c r="B14" s="3"/>
    </row>
    <row r="15" spans="1:2" x14ac:dyDescent="0.25">
      <c r="A15" s="5" t="s">
        <v>15</v>
      </c>
      <c r="B15" s="3"/>
    </row>
    <row r="16" spans="1:2" x14ac:dyDescent="0.25">
      <c r="A16" s="5" t="s">
        <v>17</v>
      </c>
      <c r="B16" s="3"/>
    </row>
    <row r="17" spans="1:2" x14ac:dyDescent="0.25">
      <c r="A17" s="5" t="s">
        <v>19</v>
      </c>
      <c r="B17" s="3"/>
    </row>
    <row r="18" spans="1:2" x14ac:dyDescent="0.25">
      <c r="A18" s="5" t="s">
        <v>21</v>
      </c>
      <c r="B18" s="3"/>
    </row>
    <row r="19" spans="1:2" x14ac:dyDescent="0.25">
      <c r="A19" s="5" t="s">
        <v>23</v>
      </c>
      <c r="B19" s="3"/>
    </row>
    <row r="20" spans="1:2" x14ac:dyDescent="0.25">
      <c r="A20" s="5" t="s">
        <v>25</v>
      </c>
      <c r="B20" s="3"/>
    </row>
    <row r="21" spans="1:2" x14ac:dyDescent="0.25">
      <c r="A21" s="5" t="s">
        <v>27</v>
      </c>
      <c r="B21" s="3"/>
    </row>
    <row r="22" spans="1:2" x14ac:dyDescent="0.25">
      <c r="A22" s="5" t="s">
        <v>10</v>
      </c>
      <c r="B22" s="3"/>
    </row>
    <row r="23" spans="1:2" x14ac:dyDescent="0.25">
      <c r="A23" s="5" t="s">
        <v>30</v>
      </c>
      <c r="B23" s="3"/>
    </row>
    <row r="24" spans="1:2" x14ac:dyDescent="0.25">
      <c r="A24" s="5" t="s">
        <v>32</v>
      </c>
      <c r="B24" s="3"/>
    </row>
    <row r="25" spans="1:2" x14ac:dyDescent="0.25">
      <c r="A25" s="5" t="s">
        <v>33</v>
      </c>
      <c r="B25" s="3"/>
    </row>
    <row r="26" spans="1:2" x14ac:dyDescent="0.25">
      <c r="A26" s="5" t="s">
        <v>35</v>
      </c>
      <c r="B26" s="3"/>
    </row>
    <row r="27" spans="1:2" x14ac:dyDescent="0.25">
      <c r="A27" s="5" t="s">
        <v>22</v>
      </c>
      <c r="B27" s="3"/>
    </row>
    <row r="28" spans="1:2" x14ac:dyDescent="0.25">
      <c r="A28" s="5" t="s">
        <v>38</v>
      </c>
      <c r="B28" s="3"/>
    </row>
    <row r="29" spans="1:2" x14ac:dyDescent="0.25">
      <c r="A29" s="5" t="s">
        <v>39</v>
      </c>
      <c r="B29" s="3"/>
    </row>
    <row r="32" spans="1:2" ht="21" x14ac:dyDescent="0.35">
      <c r="A32" s="6" t="s">
        <v>42</v>
      </c>
      <c r="B32" s="10" t="s">
        <v>44</v>
      </c>
    </row>
    <row r="33" spans="1:2" x14ac:dyDescent="0.25">
      <c r="A33" s="5" t="s">
        <v>2</v>
      </c>
      <c r="B33" s="3"/>
    </row>
    <row r="34" spans="1:2" x14ac:dyDescent="0.25">
      <c r="A34" s="5" t="s">
        <v>4</v>
      </c>
      <c r="B34" s="3"/>
    </row>
    <row r="35" spans="1:2" x14ac:dyDescent="0.25">
      <c r="A35" s="5" t="s">
        <v>6</v>
      </c>
      <c r="B35" s="3"/>
    </row>
    <row r="36" spans="1:2" x14ac:dyDescent="0.25">
      <c r="A36" s="5" t="s">
        <v>8</v>
      </c>
      <c r="B36" s="3"/>
    </row>
    <row r="37" spans="1:2" x14ac:dyDescent="0.25">
      <c r="A37" s="5" t="s">
        <v>10</v>
      </c>
      <c r="B37" s="3"/>
    </row>
    <row r="38" spans="1:2" x14ac:dyDescent="0.25">
      <c r="A38" s="5" t="s">
        <v>12</v>
      </c>
      <c r="B38" s="3"/>
    </row>
    <row r="39" spans="1:2" x14ac:dyDescent="0.25">
      <c r="A39" s="5" t="s">
        <v>14</v>
      </c>
      <c r="B39" s="3"/>
    </row>
    <row r="40" spans="1:2" x14ac:dyDescent="0.25">
      <c r="A40" s="5" t="s">
        <v>16</v>
      </c>
      <c r="B40" s="3"/>
    </row>
    <row r="41" spans="1:2" x14ac:dyDescent="0.25">
      <c r="A41" s="5" t="s">
        <v>18</v>
      </c>
      <c r="B41" s="3"/>
    </row>
    <row r="42" spans="1:2" x14ac:dyDescent="0.25">
      <c r="A42" s="5" t="s">
        <v>20</v>
      </c>
      <c r="B42" s="3"/>
    </row>
    <row r="43" spans="1:2" x14ac:dyDescent="0.25">
      <c r="A43" s="5" t="s">
        <v>22</v>
      </c>
      <c r="B43" s="3"/>
    </row>
    <row r="44" spans="1:2" x14ac:dyDescent="0.25">
      <c r="A44" s="5" t="s">
        <v>24</v>
      </c>
      <c r="B44" s="3"/>
    </row>
    <row r="45" spans="1:2" x14ac:dyDescent="0.25">
      <c r="A45" s="5" t="s">
        <v>26</v>
      </c>
      <c r="B45" s="3"/>
    </row>
    <row r="46" spans="1:2" x14ac:dyDescent="0.25">
      <c r="A46" s="5" t="s">
        <v>28</v>
      </c>
      <c r="B46" s="3"/>
    </row>
    <row r="47" spans="1:2" x14ac:dyDescent="0.25">
      <c r="A47" s="5" t="s">
        <v>29</v>
      </c>
      <c r="B47" s="3"/>
    </row>
    <row r="48" spans="1:2" x14ac:dyDescent="0.25">
      <c r="A48" s="5" t="s">
        <v>31</v>
      </c>
      <c r="B48" s="3"/>
    </row>
    <row r="49" spans="1:2" x14ac:dyDescent="0.25">
      <c r="A49" s="5" t="s">
        <v>3</v>
      </c>
      <c r="B49" s="3"/>
    </row>
    <row r="50" spans="1:2" x14ac:dyDescent="0.25">
      <c r="A50" s="5" t="s">
        <v>34</v>
      </c>
      <c r="B50" s="3"/>
    </row>
    <row r="51" spans="1:2" x14ac:dyDescent="0.25">
      <c r="A51" s="5" t="s">
        <v>36</v>
      </c>
      <c r="B51" s="3"/>
    </row>
    <row r="52" spans="1:2" x14ac:dyDescent="0.25">
      <c r="A52" s="5" t="s">
        <v>37</v>
      </c>
      <c r="B52" s="3"/>
    </row>
    <row r="53" spans="1:2" x14ac:dyDescent="0.25">
      <c r="A53" s="5" t="s">
        <v>15</v>
      </c>
      <c r="B53" s="3"/>
    </row>
    <row r="54" spans="1:2" x14ac:dyDescent="0.25">
      <c r="A54" s="5" t="s">
        <v>40</v>
      </c>
      <c r="B54" s="3"/>
    </row>
  </sheetData>
  <printOptions headings="1"/>
  <pageMargins left="0.31496062992125984" right="0.15748031496062992" top="0.74803149606299213" bottom="0.74803149606299213" header="0.31496062992125984" footer="0.31496062992125984"/>
  <pageSetup paperSize="9" scale="9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activeCell="E20" sqref="E20"/>
    </sheetView>
  </sheetViews>
  <sheetFormatPr baseColWidth="10" defaultRowHeight="15" x14ac:dyDescent="0.25"/>
  <cols>
    <col min="2" max="2" width="17" customWidth="1"/>
    <col min="3" max="3" width="16.140625" customWidth="1"/>
    <col min="4" max="4" width="13.42578125" customWidth="1"/>
    <col min="5" max="5" width="22" customWidth="1"/>
    <col min="6" max="6" width="17.7109375" customWidth="1"/>
    <col min="7" max="7" width="17.5703125" customWidth="1"/>
  </cols>
  <sheetData>
    <row r="1" spans="1:7" x14ac:dyDescent="0.25">
      <c r="A1" s="36" t="s">
        <v>67</v>
      </c>
      <c r="B1" s="36" t="s">
        <v>68</v>
      </c>
      <c r="C1" s="36" t="s">
        <v>83</v>
      </c>
      <c r="D1" s="36" t="s">
        <v>69</v>
      </c>
      <c r="E1" s="36" t="s">
        <v>89</v>
      </c>
      <c r="F1" s="36" t="s">
        <v>70</v>
      </c>
      <c r="G1" s="36" t="s">
        <v>71</v>
      </c>
    </row>
    <row r="2" spans="1:7" x14ac:dyDescent="0.25">
      <c r="A2" s="3">
        <v>15</v>
      </c>
      <c r="B2" s="4" t="s">
        <v>72</v>
      </c>
      <c r="C2" s="4" t="s">
        <v>0</v>
      </c>
      <c r="D2" s="3" t="s">
        <v>73</v>
      </c>
      <c r="E2" s="8">
        <v>42109</v>
      </c>
      <c r="F2" s="7">
        <v>4314</v>
      </c>
      <c r="G2" s="7">
        <v>5808</v>
      </c>
    </row>
    <row r="3" spans="1:7" x14ac:dyDescent="0.25">
      <c r="A3" s="3">
        <v>24</v>
      </c>
      <c r="B3" s="4" t="s">
        <v>74</v>
      </c>
      <c r="C3" s="4" t="s">
        <v>84</v>
      </c>
      <c r="D3" s="3" t="s">
        <v>73</v>
      </c>
      <c r="E3" s="8">
        <v>42093</v>
      </c>
      <c r="F3" s="7">
        <v>4595</v>
      </c>
      <c r="G3" s="7">
        <v>1668</v>
      </c>
    </row>
    <row r="4" spans="1:7" x14ac:dyDescent="0.25">
      <c r="A4" s="3">
        <v>58</v>
      </c>
      <c r="B4" s="4" t="s">
        <v>75</v>
      </c>
      <c r="C4" s="4" t="s">
        <v>0</v>
      </c>
      <c r="D4" s="3" t="s">
        <v>76</v>
      </c>
      <c r="E4" s="8">
        <v>42055</v>
      </c>
      <c r="F4" s="7">
        <v>0</v>
      </c>
      <c r="G4" s="7">
        <v>1443</v>
      </c>
    </row>
    <row r="5" spans="1:7" x14ac:dyDescent="0.25">
      <c r="A5" s="3">
        <v>65</v>
      </c>
      <c r="B5" s="4" t="s">
        <v>77</v>
      </c>
      <c r="C5" s="4" t="s">
        <v>0</v>
      </c>
      <c r="D5" s="3" t="s">
        <v>76</v>
      </c>
      <c r="E5" s="8">
        <v>42014</v>
      </c>
      <c r="F5" s="7">
        <v>0</v>
      </c>
      <c r="G5" s="7">
        <v>4880</v>
      </c>
    </row>
    <row r="6" spans="1:7" x14ac:dyDescent="0.25">
      <c r="A6" s="3">
        <v>90</v>
      </c>
      <c r="B6" s="4" t="s">
        <v>78</v>
      </c>
      <c r="C6" s="4" t="s">
        <v>85</v>
      </c>
      <c r="D6" s="3" t="s">
        <v>73</v>
      </c>
      <c r="E6" s="8">
        <v>42169</v>
      </c>
      <c r="F6" s="7">
        <v>3763</v>
      </c>
      <c r="G6" s="7">
        <v>5235</v>
      </c>
    </row>
    <row r="7" spans="1:7" x14ac:dyDescent="0.25">
      <c r="A7" s="3">
        <v>105</v>
      </c>
      <c r="B7" s="4" t="s">
        <v>79</v>
      </c>
      <c r="C7" s="4" t="s">
        <v>86</v>
      </c>
      <c r="D7" s="3" t="s">
        <v>76</v>
      </c>
      <c r="E7" s="8">
        <v>42188</v>
      </c>
      <c r="F7" s="7">
        <v>0</v>
      </c>
      <c r="G7" s="7">
        <v>1130</v>
      </c>
    </row>
    <row r="8" spans="1:7" x14ac:dyDescent="0.25">
      <c r="A8" s="3">
        <v>115</v>
      </c>
      <c r="B8" s="4" t="s">
        <v>80</v>
      </c>
      <c r="C8" s="4" t="s">
        <v>85</v>
      </c>
      <c r="D8" s="3" t="s">
        <v>73</v>
      </c>
      <c r="E8" s="8">
        <v>42230</v>
      </c>
      <c r="F8" s="7">
        <v>5780</v>
      </c>
      <c r="G8" s="7">
        <v>4888</v>
      </c>
    </row>
    <row r="9" spans="1:7" x14ac:dyDescent="0.25">
      <c r="A9" s="3">
        <v>78</v>
      </c>
      <c r="B9" s="4" t="s">
        <v>81</v>
      </c>
      <c r="C9" s="4" t="s">
        <v>84</v>
      </c>
      <c r="D9" s="3" t="s">
        <v>73</v>
      </c>
      <c r="E9" s="8">
        <v>42208</v>
      </c>
      <c r="F9" s="7">
        <v>3599</v>
      </c>
      <c r="G9" s="7">
        <v>1735</v>
      </c>
    </row>
    <row r="10" spans="1:7" x14ac:dyDescent="0.25">
      <c r="A10" s="3">
        <v>97</v>
      </c>
      <c r="B10" s="4" t="s">
        <v>82</v>
      </c>
      <c r="C10" s="4" t="s">
        <v>87</v>
      </c>
      <c r="D10" s="3" t="s">
        <v>73</v>
      </c>
      <c r="E10" s="8">
        <v>42128</v>
      </c>
      <c r="F10" s="7">
        <v>1921</v>
      </c>
      <c r="G10" s="7">
        <v>5740</v>
      </c>
    </row>
  </sheetData>
  <printOptions headings="1"/>
  <pageMargins left="0.31496062992125984" right="0.27559055118110237" top="0.74803149606299213" bottom="0.74803149606299213" header="0.31496062992125984" footer="0.31496062992125984"/>
  <pageSetup paperSize="9" scale="8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76E8-352F-4220-A9CF-CFFB36B9C90D}">
  <dimension ref="A1:E9"/>
  <sheetViews>
    <sheetView workbookViewId="0">
      <selection activeCell="L14" sqref="L14"/>
    </sheetView>
  </sheetViews>
  <sheetFormatPr baseColWidth="10" defaultRowHeight="15" x14ac:dyDescent="0.25"/>
  <cols>
    <col min="1" max="1" width="27.140625" customWidth="1"/>
    <col min="2" max="2" width="28.5703125" customWidth="1"/>
    <col min="3" max="3" width="11.85546875" bestFit="1" customWidth="1"/>
  </cols>
  <sheetData>
    <row r="1" spans="1:5" ht="20.100000000000001" customHeight="1" thickBot="1" x14ac:dyDescent="0.3">
      <c r="A1" s="36" t="s">
        <v>400</v>
      </c>
      <c r="B1" s="3">
        <v>15</v>
      </c>
    </row>
    <row r="2" spans="1:5" ht="20.100000000000001" customHeight="1" thickBot="1" x14ac:dyDescent="0.3">
      <c r="A2" s="36" t="s">
        <v>401</v>
      </c>
      <c r="C2" s="40" t="s">
        <v>407</v>
      </c>
    </row>
    <row r="3" spans="1:5" ht="20.100000000000001" customHeight="1" thickBot="1" x14ac:dyDescent="0.3">
      <c r="A3" s="36" t="s">
        <v>402</v>
      </c>
      <c r="C3" s="40" t="s">
        <v>408</v>
      </c>
    </row>
    <row r="4" spans="1:5" ht="20.100000000000001" customHeight="1" thickBot="1" x14ac:dyDescent="0.3">
      <c r="A4" s="36" t="s">
        <v>403</v>
      </c>
      <c r="C4" s="41" t="s">
        <v>409</v>
      </c>
    </row>
    <row r="5" spans="1:5" ht="20.100000000000001" customHeight="1" thickBot="1" x14ac:dyDescent="0.3">
      <c r="A5" s="36" t="s">
        <v>404</v>
      </c>
      <c r="C5" s="42" t="s">
        <v>406</v>
      </c>
    </row>
    <row r="6" spans="1:5" ht="20.100000000000001" customHeight="1" x14ac:dyDescent="0.25">
      <c r="A6" s="36" t="s">
        <v>88</v>
      </c>
      <c r="C6" s="40" t="s">
        <v>405</v>
      </c>
    </row>
    <row r="8" spans="1:5" x14ac:dyDescent="0.25">
      <c r="E8" s="9"/>
    </row>
    <row r="9" spans="1:5" x14ac:dyDescent="0.25">
      <c r="E9" s="9"/>
    </row>
  </sheetData>
  <pageMargins left="0.39370078740157483" right="0.15748031496062992" top="7.5984251968503944" bottom="0.74803149606299213" header="0.31496062992125984" footer="0.31496062992125984"/>
  <pageSetup paperSize="9" scale="85"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E5C0-12D1-4FC5-9A28-DF8F3A88EF16}">
  <dimension ref="A1:M219"/>
  <sheetViews>
    <sheetView workbookViewId="0">
      <selection activeCell="H21" sqref="H21"/>
    </sheetView>
  </sheetViews>
  <sheetFormatPr baseColWidth="10" defaultColWidth="9.140625" defaultRowHeight="12.75" x14ac:dyDescent="0.2"/>
  <cols>
    <col min="1" max="1" width="22.140625" style="16" customWidth="1"/>
    <col min="2" max="2" width="8.28515625" style="16" customWidth="1"/>
    <col min="3" max="3" width="9.140625" style="16"/>
    <col min="4" max="4" width="12.7109375" style="16" bestFit="1" customWidth="1"/>
    <col min="5" max="5" width="12.7109375" style="16" customWidth="1"/>
    <col min="6" max="13" width="9.140625" style="16"/>
    <col min="14" max="16384" width="9.140625" style="11"/>
  </cols>
  <sheetData>
    <row r="1" spans="1:12" x14ac:dyDescent="0.2">
      <c r="A1" s="20" t="s">
        <v>145</v>
      </c>
      <c r="B1" s="21"/>
    </row>
    <row r="4" spans="1:12" x14ac:dyDescent="0.2">
      <c r="A4" s="21" t="s">
        <v>146</v>
      </c>
    </row>
    <row r="5" spans="1:12" x14ac:dyDescent="0.2">
      <c r="A5" s="16" t="s">
        <v>147</v>
      </c>
    </row>
    <row r="6" spans="1:12" x14ac:dyDescent="0.2">
      <c r="A6" s="56" t="s">
        <v>148</v>
      </c>
      <c r="C6" s="22" t="s">
        <v>149</v>
      </c>
    </row>
    <row r="7" spans="1:12" x14ac:dyDescent="0.2">
      <c r="A7" s="56"/>
      <c r="H7" s="16" t="s">
        <v>150</v>
      </c>
    </row>
    <row r="8" spans="1:12" x14ac:dyDescent="0.2">
      <c r="A8" s="16" t="s">
        <v>151</v>
      </c>
    </row>
    <row r="9" spans="1:12" x14ac:dyDescent="0.2">
      <c r="C9" s="16" t="s">
        <v>152</v>
      </c>
      <c r="E9" s="16" t="s">
        <v>153</v>
      </c>
      <c r="J9" s="16" t="s">
        <v>154</v>
      </c>
    </row>
    <row r="10" spans="1:12" x14ac:dyDescent="0.2">
      <c r="A10" s="16" t="s">
        <v>155</v>
      </c>
      <c r="G10" s="23"/>
      <c r="H10" s="16" t="e">
        <f>SEARCH(".",G10)</f>
        <v>#VALUE!</v>
      </c>
      <c r="I10" s="16" t="e">
        <f>REPLACE(G10,SEARCH(".",G10),1,",")</f>
        <v>#VALUE!</v>
      </c>
      <c r="J10" s="16" t="e">
        <f t="shared" ref="J10:J17" si="0">VALUE(REPLACE(G10,SEARCH(".",G10),1,","))</f>
        <v>#VALUE!</v>
      </c>
      <c r="K10" s="16" t="e">
        <f>VALUE(I10)</f>
        <v>#VALUE!</v>
      </c>
      <c r="L10" s="16" t="e">
        <f>VALUE(I10)</f>
        <v>#VALUE!</v>
      </c>
    </row>
    <row r="11" spans="1:12" x14ac:dyDescent="0.2">
      <c r="A11" s="16" t="s">
        <v>156</v>
      </c>
      <c r="J11" s="16" t="e">
        <f t="shared" si="0"/>
        <v>#VALUE!</v>
      </c>
    </row>
    <row r="12" spans="1:12" x14ac:dyDescent="0.2">
      <c r="A12" s="16" t="s">
        <v>157</v>
      </c>
      <c r="J12" s="16" t="e">
        <f t="shared" si="0"/>
        <v>#VALUE!</v>
      </c>
    </row>
    <row r="13" spans="1:12" x14ac:dyDescent="0.2">
      <c r="A13" s="16" t="s">
        <v>158</v>
      </c>
      <c r="J13" s="16" t="e">
        <f t="shared" si="0"/>
        <v>#VALUE!</v>
      </c>
    </row>
    <row r="14" spans="1:12" x14ac:dyDescent="0.2">
      <c r="A14" s="16" t="s">
        <v>159</v>
      </c>
      <c r="J14" s="16" t="e">
        <f t="shared" si="0"/>
        <v>#VALUE!</v>
      </c>
    </row>
    <row r="15" spans="1:12" x14ac:dyDescent="0.2">
      <c r="A15" s="16" t="s">
        <v>160</v>
      </c>
      <c r="J15" s="16" t="e">
        <f t="shared" si="0"/>
        <v>#VALUE!</v>
      </c>
    </row>
    <row r="16" spans="1:12" x14ac:dyDescent="0.2">
      <c r="A16" s="16" t="s">
        <v>161</v>
      </c>
      <c r="J16" s="16" t="e">
        <f t="shared" si="0"/>
        <v>#VALUE!</v>
      </c>
    </row>
    <row r="17" spans="1:10" x14ac:dyDescent="0.2">
      <c r="A17" s="16" t="s">
        <v>162</v>
      </c>
      <c r="J17" s="16" t="e">
        <f t="shared" si="0"/>
        <v>#VALUE!</v>
      </c>
    </row>
    <row r="18" spans="1:10" x14ac:dyDescent="0.2">
      <c r="A18" s="16" t="s">
        <v>163</v>
      </c>
    </row>
    <row r="19" spans="1:10" x14ac:dyDescent="0.2">
      <c r="A19" s="16" t="s">
        <v>164</v>
      </c>
    </row>
    <row r="20" spans="1:10" x14ac:dyDescent="0.2">
      <c r="A20" s="16" t="s">
        <v>165</v>
      </c>
    </row>
    <row r="21" spans="1:10" x14ac:dyDescent="0.2">
      <c r="A21" s="16" t="s">
        <v>166</v>
      </c>
    </row>
    <row r="22" spans="1:10" x14ac:dyDescent="0.2">
      <c r="A22" s="16" t="s">
        <v>167</v>
      </c>
    </row>
    <row r="23" spans="1:10" x14ac:dyDescent="0.2">
      <c r="A23" s="16" t="s">
        <v>168</v>
      </c>
    </row>
    <row r="24" spans="1:10" x14ac:dyDescent="0.2">
      <c r="A24" s="16" t="s">
        <v>169</v>
      </c>
    </row>
    <row r="25" spans="1:10" x14ac:dyDescent="0.2">
      <c r="A25" s="16" t="s">
        <v>170</v>
      </c>
    </row>
    <row r="26" spans="1:10" x14ac:dyDescent="0.2">
      <c r="A26" s="16" t="s">
        <v>171</v>
      </c>
    </row>
    <row r="27" spans="1:10" x14ac:dyDescent="0.2">
      <c r="A27" s="16" t="s">
        <v>172</v>
      </c>
    </row>
    <row r="28" spans="1:10" x14ac:dyDescent="0.2">
      <c r="A28" s="16" t="s">
        <v>173</v>
      </c>
    </row>
    <row r="29" spans="1:10" x14ac:dyDescent="0.2">
      <c r="A29" s="16" t="s">
        <v>174</v>
      </c>
    </row>
    <row r="30" spans="1:10" x14ac:dyDescent="0.2">
      <c r="A30" s="16" t="s">
        <v>175</v>
      </c>
    </row>
    <row r="31" spans="1:10" x14ac:dyDescent="0.2">
      <c r="A31" s="16" t="s">
        <v>176</v>
      </c>
    </row>
    <row r="32" spans="1:10" x14ac:dyDescent="0.2">
      <c r="A32" s="16" t="s">
        <v>177</v>
      </c>
    </row>
    <row r="33" spans="1:1" x14ac:dyDescent="0.2">
      <c r="A33" s="16" t="s">
        <v>178</v>
      </c>
    </row>
    <row r="34" spans="1:1" x14ac:dyDescent="0.2">
      <c r="A34" s="16" t="s">
        <v>179</v>
      </c>
    </row>
    <row r="35" spans="1:1" x14ac:dyDescent="0.2">
      <c r="A35" s="16" t="s">
        <v>180</v>
      </c>
    </row>
    <row r="36" spans="1:1" x14ac:dyDescent="0.2">
      <c r="A36" s="16" t="s">
        <v>181</v>
      </c>
    </row>
    <row r="37" spans="1:1" x14ac:dyDescent="0.2">
      <c r="A37" s="16" t="s">
        <v>182</v>
      </c>
    </row>
    <row r="38" spans="1:1" x14ac:dyDescent="0.2">
      <c r="A38" s="16" t="s">
        <v>183</v>
      </c>
    </row>
    <row r="39" spans="1:1" x14ac:dyDescent="0.2">
      <c r="A39" s="16" t="s">
        <v>184</v>
      </c>
    </row>
    <row r="40" spans="1:1" x14ac:dyDescent="0.2">
      <c r="A40" s="16" t="s">
        <v>185</v>
      </c>
    </row>
    <row r="41" spans="1:1" x14ac:dyDescent="0.2">
      <c r="A41" s="16" t="s">
        <v>186</v>
      </c>
    </row>
    <row r="42" spans="1:1" x14ac:dyDescent="0.2">
      <c r="A42" s="16" t="s">
        <v>187</v>
      </c>
    </row>
    <row r="43" spans="1:1" x14ac:dyDescent="0.2">
      <c r="A43" s="16" t="s">
        <v>188</v>
      </c>
    </row>
    <row r="44" spans="1:1" x14ac:dyDescent="0.2">
      <c r="A44" s="16" t="s">
        <v>189</v>
      </c>
    </row>
    <row r="45" spans="1:1" x14ac:dyDescent="0.2">
      <c r="A45" s="16" t="s">
        <v>190</v>
      </c>
    </row>
    <row r="46" spans="1:1" x14ac:dyDescent="0.2">
      <c r="A46" s="16" t="s">
        <v>191</v>
      </c>
    </row>
    <row r="47" spans="1:1" x14ac:dyDescent="0.2">
      <c r="A47" s="16" t="s">
        <v>192</v>
      </c>
    </row>
    <row r="48" spans="1:1" x14ac:dyDescent="0.2">
      <c r="A48" s="16" t="s">
        <v>193</v>
      </c>
    </row>
    <row r="49" spans="1:1" x14ac:dyDescent="0.2">
      <c r="A49" s="16" t="s">
        <v>194</v>
      </c>
    </row>
    <row r="50" spans="1:1" x14ac:dyDescent="0.2">
      <c r="A50" s="16" t="s">
        <v>195</v>
      </c>
    </row>
    <row r="51" spans="1:1" x14ac:dyDescent="0.2">
      <c r="A51" s="16" t="s">
        <v>196</v>
      </c>
    </row>
    <row r="52" spans="1:1" x14ac:dyDescent="0.2">
      <c r="A52" s="16" t="s">
        <v>197</v>
      </c>
    </row>
    <row r="53" spans="1:1" x14ac:dyDescent="0.2">
      <c r="A53" s="16" t="s">
        <v>198</v>
      </c>
    </row>
    <row r="54" spans="1:1" x14ac:dyDescent="0.2">
      <c r="A54" s="16" t="s">
        <v>199</v>
      </c>
    </row>
    <row r="55" spans="1:1" x14ac:dyDescent="0.2">
      <c r="A55" s="16" t="s">
        <v>200</v>
      </c>
    </row>
    <row r="56" spans="1:1" x14ac:dyDescent="0.2">
      <c r="A56" s="16" t="s">
        <v>201</v>
      </c>
    </row>
    <row r="57" spans="1:1" x14ac:dyDescent="0.2">
      <c r="A57" s="16" t="s">
        <v>202</v>
      </c>
    </row>
    <row r="58" spans="1:1" x14ac:dyDescent="0.2">
      <c r="A58" s="16" t="s">
        <v>203</v>
      </c>
    </row>
    <row r="59" spans="1:1" x14ac:dyDescent="0.2">
      <c r="A59" s="16" t="s">
        <v>204</v>
      </c>
    </row>
    <row r="60" spans="1:1" x14ac:dyDescent="0.2">
      <c r="A60" s="16" t="s">
        <v>205</v>
      </c>
    </row>
    <row r="61" spans="1:1" x14ac:dyDescent="0.2">
      <c r="A61" s="16" t="s">
        <v>206</v>
      </c>
    </row>
    <row r="62" spans="1:1" x14ac:dyDescent="0.2">
      <c r="A62" s="16" t="s">
        <v>207</v>
      </c>
    </row>
    <row r="63" spans="1:1" x14ac:dyDescent="0.2">
      <c r="A63" s="16" t="s">
        <v>208</v>
      </c>
    </row>
    <row r="64" spans="1:1" x14ac:dyDescent="0.2">
      <c r="A64" s="16" t="s">
        <v>209</v>
      </c>
    </row>
    <row r="65" spans="1:1" x14ac:dyDescent="0.2">
      <c r="A65" s="16" t="s">
        <v>210</v>
      </c>
    </row>
    <row r="66" spans="1:1" x14ac:dyDescent="0.2">
      <c r="A66" s="16" t="s">
        <v>211</v>
      </c>
    </row>
    <row r="67" spans="1:1" x14ac:dyDescent="0.2">
      <c r="A67" s="16" t="s">
        <v>212</v>
      </c>
    </row>
    <row r="68" spans="1:1" x14ac:dyDescent="0.2">
      <c r="A68" s="16" t="s">
        <v>213</v>
      </c>
    </row>
    <row r="69" spans="1:1" x14ac:dyDescent="0.2">
      <c r="A69" s="16" t="s">
        <v>214</v>
      </c>
    </row>
    <row r="70" spans="1:1" x14ac:dyDescent="0.2">
      <c r="A70" s="16" t="s">
        <v>215</v>
      </c>
    </row>
    <row r="71" spans="1:1" x14ac:dyDescent="0.2">
      <c r="A71" s="16" t="s">
        <v>216</v>
      </c>
    </row>
    <row r="72" spans="1:1" x14ac:dyDescent="0.2">
      <c r="A72" s="16" t="s">
        <v>217</v>
      </c>
    </row>
    <row r="73" spans="1:1" x14ac:dyDescent="0.2">
      <c r="A73" s="16" t="s">
        <v>218</v>
      </c>
    </row>
    <row r="74" spans="1:1" x14ac:dyDescent="0.2">
      <c r="A74" s="16" t="s">
        <v>219</v>
      </c>
    </row>
    <row r="75" spans="1:1" x14ac:dyDescent="0.2">
      <c r="A75" s="16" t="s">
        <v>220</v>
      </c>
    </row>
    <row r="76" spans="1:1" x14ac:dyDescent="0.2">
      <c r="A76" s="16" t="s">
        <v>221</v>
      </c>
    </row>
    <row r="77" spans="1:1" x14ac:dyDescent="0.2">
      <c r="A77" s="16" t="s">
        <v>222</v>
      </c>
    </row>
    <row r="78" spans="1:1" x14ac:dyDescent="0.2">
      <c r="A78" s="16" t="s">
        <v>223</v>
      </c>
    </row>
    <row r="79" spans="1:1" x14ac:dyDescent="0.2">
      <c r="A79" s="16" t="s">
        <v>224</v>
      </c>
    </row>
    <row r="80" spans="1:1" x14ac:dyDescent="0.2">
      <c r="A80" s="16" t="s">
        <v>225</v>
      </c>
    </row>
    <row r="81" spans="1:1" x14ac:dyDescent="0.2">
      <c r="A81" s="16" t="s">
        <v>226</v>
      </c>
    </row>
    <row r="82" spans="1:1" x14ac:dyDescent="0.2">
      <c r="A82" s="16" t="s">
        <v>227</v>
      </c>
    </row>
    <row r="83" spans="1:1" x14ac:dyDescent="0.2">
      <c r="A83" s="16" t="s">
        <v>228</v>
      </c>
    </row>
    <row r="84" spans="1:1" x14ac:dyDescent="0.2">
      <c r="A84" s="16" t="s">
        <v>229</v>
      </c>
    </row>
    <row r="85" spans="1:1" x14ac:dyDescent="0.2">
      <c r="A85" s="16" t="s">
        <v>230</v>
      </c>
    </row>
    <row r="86" spans="1:1" x14ac:dyDescent="0.2">
      <c r="A86" s="16" t="s">
        <v>231</v>
      </c>
    </row>
    <row r="87" spans="1:1" x14ac:dyDescent="0.2">
      <c r="A87" s="16" t="s">
        <v>232</v>
      </c>
    </row>
    <row r="88" spans="1:1" x14ac:dyDescent="0.2">
      <c r="A88" s="16" t="s">
        <v>233</v>
      </c>
    </row>
    <row r="89" spans="1:1" x14ac:dyDescent="0.2">
      <c r="A89" s="16" t="s">
        <v>234</v>
      </c>
    </row>
    <row r="90" spans="1:1" x14ac:dyDescent="0.2">
      <c r="A90" s="16" t="s">
        <v>235</v>
      </c>
    </row>
    <row r="91" spans="1:1" x14ac:dyDescent="0.2">
      <c r="A91" s="16" t="s">
        <v>236</v>
      </c>
    </row>
    <row r="92" spans="1:1" x14ac:dyDescent="0.2">
      <c r="A92" s="16" t="s">
        <v>237</v>
      </c>
    </row>
    <row r="93" spans="1:1" x14ac:dyDescent="0.2">
      <c r="A93" s="16" t="s">
        <v>238</v>
      </c>
    </row>
    <row r="94" spans="1:1" x14ac:dyDescent="0.2">
      <c r="A94" s="16" t="s">
        <v>239</v>
      </c>
    </row>
    <row r="95" spans="1:1" x14ac:dyDescent="0.2">
      <c r="A95" s="16" t="s">
        <v>240</v>
      </c>
    </row>
    <row r="96" spans="1:1" x14ac:dyDescent="0.2">
      <c r="A96" s="16" t="s">
        <v>241</v>
      </c>
    </row>
    <row r="97" spans="1:1" x14ac:dyDescent="0.2">
      <c r="A97" s="16" t="s">
        <v>242</v>
      </c>
    </row>
    <row r="98" spans="1:1" x14ac:dyDescent="0.2">
      <c r="A98" s="16" t="s">
        <v>243</v>
      </c>
    </row>
    <row r="99" spans="1:1" x14ac:dyDescent="0.2">
      <c r="A99" s="16" t="s">
        <v>244</v>
      </c>
    </row>
    <row r="100" spans="1:1" x14ac:dyDescent="0.2">
      <c r="A100" s="16" t="s">
        <v>245</v>
      </c>
    </row>
    <row r="101" spans="1:1" x14ac:dyDescent="0.2">
      <c r="A101" s="16" t="s">
        <v>246</v>
      </c>
    </row>
    <row r="102" spans="1:1" x14ac:dyDescent="0.2">
      <c r="A102" s="16" t="s">
        <v>247</v>
      </c>
    </row>
    <row r="103" spans="1:1" x14ac:dyDescent="0.2">
      <c r="A103" s="16" t="s">
        <v>248</v>
      </c>
    </row>
    <row r="104" spans="1:1" x14ac:dyDescent="0.2">
      <c r="A104" s="16" t="s">
        <v>249</v>
      </c>
    </row>
    <row r="105" spans="1:1" x14ac:dyDescent="0.2">
      <c r="A105" s="16" t="s">
        <v>250</v>
      </c>
    </row>
    <row r="106" spans="1:1" x14ac:dyDescent="0.2">
      <c r="A106" s="16" t="s">
        <v>251</v>
      </c>
    </row>
    <row r="107" spans="1:1" x14ac:dyDescent="0.2">
      <c r="A107" s="16" t="s">
        <v>252</v>
      </c>
    </row>
    <row r="108" spans="1:1" x14ac:dyDescent="0.2">
      <c r="A108" s="16" t="s">
        <v>253</v>
      </c>
    </row>
    <row r="109" spans="1:1" x14ac:dyDescent="0.2">
      <c r="A109" s="16" t="s">
        <v>254</v>
      </c>
    </row>
    <row r="110" spans="1:1" x14ac:dyDescent="0.2">
      <c r="A110" s="16" t="s">
        <v>255</v>
      </c>
    </row>
    <row r="111" spans="1:1" x14ac:dyDescent="0.2">
      <c r="A111" s="16" t="s">
        <v>256</v>
      </c>
    </row>
    <row r="112" spans="1:1" x14ac:dyDescent="0.2">
      <c r="A112" s="16" t="s">
        <v>257</v>
      </c>
    </row>
    <row r="113" spans="1:1" x14ac:dyDescent="0.2">
      <c r="A113" s="16" t="s">
        <v>258</v>
      </c>
    </row>
    <row r="114" spans="1:1" x14ac:dyDescent="0.2">
      <c r="A114" s="16" t="s">
        <v>259</v>
      </c>
    </row>
    <row r="115" spans="1:1" x14ac:dyDescent="0.2">
      <c r="A115" s="16" t="s">
        <v>260</v>
      </c>
    </row>
    <row r="116" spans="1:1" x14ac:dyDescent="0.2">
      <c r="A116" s="16" t="s">
        <v>261</v>
      </c>
    </row>
    <row r="117" spans="1:1" x14ac:dyDescent="0.2">
      <c r="A117" s="16" t="s">
        <v>262</v>
      </c>
    </row>
    <row r="118" spans="1:1" x14ac:dyDescent="0.2">
      <c r="A118" s="16" t="s">
        <v>263</v>
      </c>
    </row>
    <row r="119" spans="1:1" x14ac:dyDescent="0.2">
      <c r="A119" s="16" t="s">
        <v>264</v>
      </c>
    </row>
    <row r="120" spans="1:1" x14ac:dyDescent="0.2">
      <c r="A120" s="16" t="s">
        <v>265</v>
      </c>
    </row>
    <row r="121" spans="1:1" x14ac:dyDescent="0.2">
      <c r="A121" s="16" t="s">
        <v>266</v>
      </c>
    </row>
    <row r="122" spans="1:1" x14ac:dyDescent="0.2">
      <c r="A122" s="16" t="s">
        <v>267</v>
      </c>
    </row>
    <row r="123" spans="1:1" x14ac:dyDescent="0.2">
      <c r="A123" s="16" t="s">
        <v>268</v>
      </c>
    </row>
    <row r="124" spans="1:1" x14ac:dyDescent="0.2">
      <c r="A124" s="16" t="s">
        <v>269</v>
      </c>
    </row>
    <row r="125" spans="1:1" x14ac:dyDescent="0.2">
      <c r="A125" s="16" t="s">
        <v>270</v>
      </c>
    </row>
    <row r="126" spans="1:1" x14ac:dyDescent="0.2">
      <c r="A126" s="16" t="s">
        <v>271</v>
      </c>
    </row>
    <row r="127" spans="1:1" x14ac:dyDescent="0.2">
      <c r="A127" s="16" t="s">
        <v>272</v>
      </c>
    </row>
    <row r="128" spans="1:1" x14ac:dyDescent="0.2">
      <c r="A128" s="16" t="s">
        <v>273</v>
      </c>
    </row>
    <row r="129" spans="1:1" x14ac:dyDescent="0.2">
      <c r="A129" s="16" t="s">
        <v>274</v>
      </c>
    </row>
    <row r="130" spans="1:1" x14ac:dyDescent="0.2">
      <c r="A130" s="16" t="s">
        <v>275</v>
      </c>
    </row>
    <row r="131" spans="1:1" x14ac:dyDescent="0.2">
      <c r="A131" s="16" t="s">
        <v>276</v>
      </c>
    </row>
    <row r="132" spans="1:1" x14ac:dyDescent="0.2">
      <c r="A132" s="16" t="s">
        <v>277</v>
      </c>
    </row>
    <row r="133" spans="1:1" x14ac:dyDescent="0.2">
      <c r="A133" s="16" t="s">
        <v>278</v>
      </c>
    </row>
    <row r="134" spans="1:1" x14ac:dyDescent="0.2">
      <c r="A134" s="16" t="s">
        <v>279</v>
      </c>
    </row>
    <row r="135" spans="1:1" x14ac:dyDescent="0.2">
      <c r="A135" s="16" t="s">
        <v>280</v>
      </c>
    </row>
    <row r="136" spans="1:1" x14ac:dyDescent="0.2">
      <c r="A136" s="16" t="s">
        <v>281</v>
      </c>
    </row>
    <row r="137" spans="1:1" x14ac:dyDescent="0.2">
      <c r="A137" s="16" t="s">
        <v>282</v>
      </c>
    </row>
    <row r="138" spans="1:1" x14ac:dyDescent="0.2">
      <c r="A138" s="16" t="s">
        <v>283</v>
      </c>
    </row>
    <row r="139" spans="1:1" x14ac:dyDescent="0.2">
      <c r="A139" s="16" t="s">
        <v>284</v>
      </c>
    </row>
    <row r="140" spans="1:1" x14ac:dyDescent="0.2">
      <c r="A140" s="16" t="s">
        <v>285</v>
      </c>
    </row>
    <row r="141" spans="1:1" x14ac:dyDescent="0.2">
      <c r="A141" s="16" t="s">
        <v>286</v>
      </c>
    </row>
    <row r="142" spans="1:1" x14ac:dyDescent="0.2">
      <c r="A142" s="16" t="s">
        <v>287</v>
      </c>
    </row>
    <row r="143" spans="1:1" x14ac:dyDescent="0.2">
      <c r="A143" s="16" t="s">
        <v>288</v>
      </c>
    </row>
    <row r="144" spans="1:1" x14ac:dyDescent="0.2">
      <c r="A144" s="16" t="s">
        <v>289</v>
      </c>
    </row>
    <row r="145" spans="1:1" x14ac:dyDescent="0.2">
      <c r="A145" s="16" t="s">
        <v>290</v>
      </c>
    </row>
    <row r="146" spans="1:1" x14ac:dyDescent="0.2">
      <c r="A146" s="16" t="s">
        <v>291</v>
      </c>
    </row>
    <row r="147" spans="1:1" x14ac:dyDescent="0.2">
      <c r="A147" s="16" t="s">
        <v>292</v>
      </c>
    </row>
    <row r="148" spans="1:1" x14ac:dyDescent="0.2">
      <c r="A148" s="16" t="s">
        <v>293</v>
      </c>
    </row>
    <row r="149" spans="1:1" x14ac:dyDescent="0.2">
      <c r="A149" s="16" t="s">
        <v>294</v>
      </c>
    </row>
    <row r="150" spans="1:1" x14ac:dyDescent="0.2">
      <c r="A150" s="16" t="s">
        <v>295</v>
      </c>
    </row>
    <row r="151" spans="1:1" x14ac:dyDescent="0.2">
      <c r="A151" s="16" t="s">
        <v>296</v>
      </c>
    </row>
    <row r="152" spans="1:1" x14ac:dyDescent="0.2">
      <c r="A152" s="16" t="s">
        <v>297</v>
      </c>
    </row>
    <row r="153" spans="1:1" x14ac:dyDescent="0.2">
      <c r="A153" s="16" t="s">
        <v>298</v>
      </c>
    </row>
    <row r="154" spans="1:1" x14ac:dyDescent="0.2">
      <c r="A154" s="16" t="s">
        <v>299</v>
      </c>
    </row>
    <row r="155" spans="1:1" x14ac:dyDescent="0.2">
      <c r="A155" s="16" t="s">
        <v>300</v>
      </c>
    </row>
    <row r="156" spans="1:1" x14ac:dyDescent="0.2">
      <c r="A156" s="16" t="s">
        <v>301</v>
      </c>
    </row>
    <row r="157" spans="1:1" x14ac:dyDescent="0.2">
      <c r="A157" s="16" t="s">
        <v>302</v>
      </c>
    </row>
    <row r="158" spans="1:1" x14ac:dyDescent="0.2">
      <c r="A158" s="16" t="s">
        <v>303</v>
      </c>
    </row>
    <row r="159" spans="1:1" x14ac:dyDescent="0.2">
      <c r="A159" s="16" t="s">
        <v>304</v>
      </c>
    </row>
    <row r="160" spans="1:1" x14ac:dyDescent="0.2">
      <c r="A160" s="16" t="s">
        <v>305</v>
      </c>
    </row>
    <row r="161" spans="1:1" x14ac:dyDescent="0.2">
      <c r="A161" s="16" t="s">
        <v>306</v>
      </c>
    </row>
    <row r="162" spans="1:1" x14ac:dyDescent="0.2">
      <c r="A162" s="16" t="s">
        <v>307</v>
      </c>
    </row>
    <row r="163" spans="1:1" x14ac:dyDescent="0.2">
      <c r="A163" s="16" t="s">
        <v>308</v>
      </c>
    </row>
    <row r="164" spans="1:1" x14ac:dyDescent="0.2">
      <c r="A164" s="16" t="s">
        <v>309</v>
      </c>
    </row>
    <row r="165" spans="1:1" x14ac:dyDescent="0.2">
      <c r="A165" s="16" t="s">
        <v>310</v>
      </c>
    </row>
    <row r="166" spans="1:1" x14ac:dyDescent="0.2">
      <c r="A166" s="16" t="s">
        <v>311</v>
      </c>
    </row>
    <row r="167" spans="1:1" x14ac:dyDescent="0.2">
      <c r="A167" s="16" t="s">
        <v>312</v>
      </c>
    </row>
    <row r="168" spans="1:1" x14ac:dyDescent="0.2">
      <c r="A168" s="16" t="s">
        <v>313</v>
      </c>
    </row>
    <row r="169" spans="1:1" x14ac:dyDescent="0.2">
      <c r="A169" s="16" t="s">
        <v>314</v>
      </c>
    </row>
    <row r="170" spans="1:1" x14ac:dyDescent="0.2">
      <c r="A170" s="16" t="s">
        <v>315</v>
      </c>
    </row>
    <row r="171" spans="1:1" x14ac:dyDescent="0.2">
      <c r="A171" s="16" t="s">
        <v>316</v>
      </c>
    </row>
    <row r="172" spans="1:1" x14ac:dyDescent="0.2">
      <c r="A172" s="16" t="s">
        <v>317</v>
      </c>
    </row>
    <row r="173" spans="1:1" x14ac:dyDescent="0.2">
      <c r="A173" s="16" t="s">
        <v>318</v>
      </c>
    </row>
    <row r="174" spans="1:1" x14ac:dyDescent="0.2">
      <c r="A174" s="16" t="s">
        <v>319</v>
      </c>
    </row>
    <row r="175" spans="1:1" x14ac:dyDescent="0.2">
      <c r="A175" s="16" t="s">
        <v>320</v>
      </c>
    </row>
    <row r="176" spans="1:1" x14ac:dyDescent="0.2">
      <c r="A176" s="16" t="s">
        <v>321</v>
      </c>
    </row>
    <row r="177" spans="1:1" x14ac:dyDescent="0.2">
      <c r="A177" s="16" t="s">
        <v>322</v>
      </c>
    </row>
    <row r="178" spans="1:1" x14ac:dyDescent="0.2">
      <c r="A178" s="16" t="s">
        <v>323</v>
      </c>
    </row>
    <row r="179" spans="1:1" x14ac:dyDescent="0.2">
      <c r="A179" s="16" t="s">
        <v>324</v>
      </c>
    </row>
    <row r="180" spans="1:1" x14ac:dyDescent="0.2">
      <c r="A180" s="16" t="s">
        <v>325</v>
      </c>
    </row>
    <row r="181" spans="1:1" x14ac:dyDescent="0.2">
      <c r="A181" s="16" t="s">
        <v>326</v>
      </c>
    </row>
    <row r="182" spans="1:1" x14ac:dyDescent="0.2">
      <c r="A182" s="16" t="s">
        <v>327</v>
      </c>
    </row>
    <row r="183" spans="1:1" x14ac:dyDescent="0.2">
      <c r="A183" s="16" t="s">
        <v>328</v>
      </c>
    </row>
    <row r="184" spans="1:1" x14ac:dyDescent="0.2">
      <c r="A184" s="16" t="s">
        <v>329</v>
      </c>
    </row>
    <row r="185" spans="1:1" x14ac:dyDescent="0.2">
      <c r="A185" s="16" t="s">
        <v>330</v>
      </c>
    </row>
    <row r="186" spans="1:1" x14ac:dyDescent="0.2">
      <c r="A186" s="16" t="s">
        <v>331</v>
      </c>
    </row>
    <row r="187" spans="1:1" x14ac:dyDescent="0.2">
      <c r="A187" s="16" t="s">
        <v>332</v>
      </c>
    </row>
    <row r="188" spans="1:1" x14ac:dyDescent="0.2">
      <c r="A188" s="16" t="s">
        <v>333</v>
      </c>
    </row>
    <row r="189" spans="1:1" x14ac:dyDescent="0.2">
      <c r="A189" s="16" t="s">
        <v>334</v>
      </c>
    </row>
    <row r="190" spans="1:1" x14ac:dyDescent="0.2">
      <c r="A190" s="16" t="s">
        <v>335</v>
      </c>
    </row>
    <row r="191" spans="1:1" x14ac:dyDescent="0.2">
      <c r="A191" s="16" t="s">
        <v>336</v>
      </c>
    </row>
    <row r="192" spans="1:1" x14ac:dyDescent="0.2">
      <c r="A192" s="16" t="s">
        <v>337</v>
      </c>
    </row>
    <row r="193" spans="1:1" x14ac:dyDescent="0.2">
      <c r="A193" s="16" t="s">
        <v>338</v>
      </c>
    </row>
    <row r="194" spans="1:1" x14ac:dyDescent="0.2">
      <c r="A194" s="16" t="s">
        <v>339</v>
      </c>
    </row>
    <row r="195" spans="1:1" x14ac:dyDescent="0.2">
      <c r="A195" s="16" t="s">
        <v>340</v>
      </c>
    </row>
    <row r="196" spans="1:1" x14ac:dyDescent="0.2">
      <c r="A196" s="16" t="s">
        <v>341</v>
      </c>
    </row>
    <row r="197" spans="1:1" x14ac:dyDescent="0.2">
      <c r="A197" s="16" t="s">
        <v>342</v>
      </c>
    </row>
    <row r="198" spans="1:1" x14ac:dyDescent="0.2">
      <c r="A198" s="16" t="s">
        <v>343</v>
      </c>
    </row>
    <row r="199" spans="1:1" x14ac:dyDescent="0.2">
      <c r="A199" s="16" t="s">
        <v>344</v>
      </c>
    </row>
    <row r="200" spans="1:1" x14ac:dyDescent="0.2">
      <c r="A200" s="16" t="s">
        <v>345</v>
      </c>
    </row>
    <row r="201" spans="1:1" x14ac:dyDescent="0.2">
      <c r="A201" s="16" t="s">
        <v>346</v>
      </c>
    </row>
    <row r="202" spans="1:1" x14ac:dyDescent="0.2">
      <c r="A202" s="16" t="s">
        <v>347</v>
      </c>
    </row>
    <row r="203" spans="1:1" x14ac:dyDescent="0.2">
      <c r="A203" s="16" t="s">
        <v>348</v>
      </c>
    </row>
    <row r="204" spans="1:1" x14ac:dyDescent="0.2">
      <c r="A204" s="16" t="s">
        <v>349</v>
      </c>
    </row>
    <row r="205" spans="1:1" x14ac:dyDescent="0.2">
      <c r="A205" s="16" t="s">
        <v>350</v>
      </c>
    </row>
    <row r="206" spans="1:1" x14ac:dyDescent="0.2">
      <c r="A206" s="16" t="s">
        <v>351</v>
      </c>
    </row>
    <row r="207" spans="1:1" x14ac:dyDescent="0.2">
      <c r="A207" s="16" t="s">
        <v>352</v>
      </c>
    </row>
    <row r="208" spans="1:1" x14ac:dyDescent="0.2">
      <c r="A208" s="16" t="s">
        <v>353</v>
      </c>
    </row>
    <row r="209" spans="1:1" x14ac:dyDescent="0.2">
      <c r="A209" s="16" t="s">
        <v>354</v>
      </c>
    </row>
    <row r="210" spans="1:1" x14ac:dyDescent="0.2">
      <c r="A210" s="16" t="s">
        <v>355</v>
      </c>
    </row>
    <row r="211" spans="1:1" x14ac:dyDescent="0.2">
      <c r="A211" s="16" t="s">
        <v>356</v>
      </c>
    </row>
    <row r="212" spans="1:1" x14ac:dyDescent="0.2">
      <c r="A212" s="16" t="s">
        <v>357</v>
      </c>
    </row>
    <row r="213" spans="1:1" x14ac:dyDescent="0.2">
      <c r="A213" s="16" t="s">
        <v>358</v>
      </c>
    </row>
    <row r="214" spans="1:1" x14ac:dyDescent="0.2">
      <c r="A214" s="16" t="s">
        <v>359</v>
      </c>
    </row>
    <row r="215" spans="1:1" x14ac:dyDescent="0.2">
      <c r="A215" s="16" t="s">
        <v>360</v>
      </c>
    </row>
    <row r="216" spans="1:1" x14ac:dyDescent="0.2">
      <c r="A216" s="16" t="s">
        <v>361</v>
      </c>
    </row>
    <row r="217" spans="1:1" x14ac:dyDescent="0.2">
      <c r="A217" s="16" t="s">
        <v>362</v>
      </c>
    </row>
    <row r="218" spans="1:1" x14ac:dyDescent="0.2">
      <c r="A218" s="16" t="s">
        <v>363</v>
      </c>
    </row>
    <row r="219" spans="1:1" x14ac:dyDescent="0.2">
      <c r="A219" s="16" t="s">
        <v>364</v>
      </c>
    </row>
  </sheetData>
  <mergeCells count="1">
    <mergeCell ref="A6:A7"/>
  </mergeCells>
  <hyperlinks>
    <hyperlink ref="A4" r:id="rId1" xr:uid="{89FC446B-3096-4454-82FC-99C2D790AD0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FUNCION SI a</vt:lpstr>
      <vt:lpstr>Funcion Si b</vt:lpstr>
      <vt:lpstr>Funciones Y O</vt:lpstr>
      <vt:lpstr>Funcion SI Clima</vt:lpstr>
      <vt:lpstr>Tickets</vt:lpstr>
      <vt:lpstr>Razas</vt:lpstr>
      <vt:lpstr>Clientes</vt:lpstr>
      <vt:lpstr>Consulta de clientes</vt:lpstr>
      <vt:lpstr>PNBTrimestre</vt:lpstr>
      <vt:lpstr>Auditoria Interna</vt:lpstr>
      <vt:lpstr>Stock Familia Informatica</vt:lpstr>
      <vt:lpstr>Clientes!Área_de_impresión</vt:lpstr>
      <vt:lpstr>'Consulta de clientes'!Área_de_impresión</vt:lpstr>
      <vt:lpstr>Razas!Área_de_impresión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7</dc:creator>
  <cp:lastModifiedBy>RRHH</cp:lastModifiedBy>
  <cp:lastPrinted>2015-09-15T18:22:42Z</cp:lastPrinted>
  <dcterms:created xsi:type="dcterms:W3CDTF">2014-04-03T01:12:11Z</dcterms:created>
  <dcterms:modified xsi:type="dcterms:W3CDTF">2022-09-27T12:05:18Z</dcterms:modified>
</cp:coreProperties>
</file>