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defaultThemeVersion="124226"/>
  <mc:AlternateContent xmlns:mc="http://schemas.openxmlformats.org/markup-compatibility/2006">
    <mc:Choice Requires="x15">
      <x15ac:absPath xmlns:x15ac="http://schemas.microsoft.com/office/spreadsheetml/2010/11/ac" url="G:\Mi unidad\Curso Excel\Nivel Intermedio IEJ\Clase 3\"/>
    </mc:Choice>
  </mc:AlternateContent>
  <xr:revisionPtr revIDLastSave="0" documentId="13_ncr:1_{E6C8C253-1A6E-43FB-AB14-321A6FF0A43F}" xr6:coauthVersionLast="47" xr6:coauthVersionMax="47" xr10:uidLastSave="{00000000-0000-0000-0000-000000000000}"/>
  <bookViews>
    <workbookView xWindow="20370" yWindow="-6675" windowWidth="24240" windowHeight="13140" tabRatio="868" xr2:uid="{00000000-000D-0000-FFFF-FFFF00000000}"/>
  </bookViews>
  <sheets>
    <sheet name="Sintaxis" sheetId="10" r:id="rId1"/>
    <sheet name="Sumar contar Prom" sheetId="5" r:id="rId2"/>
    <sheet name="Sumar.Si.conjunto" sheetId="11" r:id="rId3"/>
    <sheet name="Validacion+contarsumar" sheetId="12" r:id="rId4"/>
    <sheet name="SUMAPRODUCTO" sheetId="9" r:id="rId5"/>
    <sheet name="Contar Valores Unicos" sheetId="16" r:id="rId6"/>
    <sheet name="Buscar Sensible a Mayusc" sheetId="15" r:id="rId7"/>
    <sheet name="Enunciado" sheetId="4" r:id="rId8"/>
    <sheet name="Informática" sheetId="3" r:id="rId9"/>
  </sheets>
  <definedNames>
    <definedName name="_xlnm._FilterDatabase" localSheetId="4" hidden="1">SUMAPRODUCTO!$A$1:$J$14</definedName>
    <definedName name="_xlnm._FilterDatabase" localSheetId="3" hidden="1">'Validacion+contarsumar'!$A$7:$F$195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63" i="9" l="1"/>
  <c r="I29" i="9"/>
  <c r="I19" i="9"/>
  <c r="D31" i="5"/>
  <c r="I6" i="11" l="1"/>
  <c r="I7" i="11"/>
  <c r="I8" i="11"/>
  <c r="I9" i="11"/>
  <c r="I10" i="11"/>
  <c r="I11" i="11"/>
  <c r="I12" i="11"/>
  <c r="I13" i="11"/>
  <c r="I14" i="11"/>
</calcChain>
</file>

<file path=xl/sharedStrings.xml><?xml version="1.0" encoding="utf-8"?>
<sst xmlns="http://schemas.openxmlformats.org/spreadsheetml/2006/main" count="1261" uniqueCount="431">
  <si>
    <t>Nº Comprobante</t>
  </si>
  <si>
    <t>Fecha</t>
  </si>
  <si>
    <t>Código de cliente</t>
  </si>
  <si>
    <t>Cliente</t>
  </si>
  <si>
    <t>Concepto</t>
  </si>
  <si>
    <t>Importe</t>
  </si>
  <si>
    <t>Savant</t>
  </si>
  <si>
    <t>Instalaciones</t>
  </si>
  <si>
    <t>Bodega Norton</t>
  </si>
  <si>
    <t>Alto Paraná</t>
  </si>
  <si>
    <t>Horas de capacitación</t>
  </si>
  <si>
    <t>Grupo Novartis</t>
  </si>
  <si>
    <t>Servicios técnicos</t>
  </si>
  <si>
    <t>Direct TV Argentina</t>
  </si>
  <si>
    <t>Programas</t>
  </si>
  <si>
    <t>Provincia Seguros</t>
  </si>
  <si>
    <t>Moño Azul</t>
  </si>
  <si>
    <t>Subway</t>
  </si>
  <si>
    <t>Vittal</t>
  </si>
  <si>
    <t>Ford Argentina</t>
  </si>
  <si>
    <t>Rofex</t>
  </si>
  <si>
    <t>Estudio O´Farrell</t>
  </si>
  <si>
    <t>Visión 101</t>
  </si>
  <si>
    <t>Unitech</t>
  </si>
  <si>
    <t>Cresud</t>
  </si>
  <si>
    <t>Ejercicio 1</t>
  </si>
  <si>
    <t>Clientes</t>
  </si>
  <si>
    <t>Totales por clientes</t>
  </si>
  <si>
    <t>Promedio por Clientes</t>
  </si>
  <si>
    <t>Cantidad de comprobantes por clientes</t>
  </si>
  <si>
    <t>Totales</t>
  </si>
  <si>
    <t>Conceptos</t>
  </si>
  <si>
    <t>Totales por conceptos</t>
  </si>
  <si>
    <t>Promedio por conceptos</t>
  </si>
  <si>
    <t>Cantidad por conceptos</t>
  </si>
  <si>
    <t>Ejercicio 2.1 a 2.3</t>
  </si>
  <si>
    <t>Ejercicio 2.4 a 2.6</t>
  </si>
  <si>
    <t>Ejercicio 2.7:</t>
  </si>
  <si>
    <t>Cantidad de comprobantes cuyo número de facturas sea superior a  5.000 y cuya fecha sea posterior al 15/4/2015.</t>
  </si>
  <si>
    <t>Ejercico 2.8:</t>
  </si>
  <si>
    <t>Cantidad de Horas de capacitación del año 2015 y cantidad de Servicios técnicos cuyo importe sea mayor a $ 7.500. Mostrar un resultado global.</t>
  </si>
  <si>
    <t>Ejercicio 2.9:</t>
  </si>
  <si>
    <t xml:space="preserve">Cantidad de facturas cuyo importe sea menor a $ 10.000 y cuya fecha no haya superado los 60 días y cantidad de facturas cuyo código de clientes </t>
  </si>
  <si>
    <t>sea mayor a 1600 y con número de factura menor a 7.500. Mostrar un resultado global.</t>
  </si>
  <si>
    <t>Ejercicio 2.10</t>
  </si>
  <si>
    <t>Calcular los totales de importe de comprobantes cuya fecha sea mayor a 90 días y con importe de factura mayor a $ 10.000.</t>
  </si>
  <si>
    <t>FUNCIÓN SUMAR.SI.CONJUNTO:</t>
  </si>
  <si>
    <t>FUNCIÓN CONTAR.SI.CONJUNTO:</t>
  </si>
  <si>
    <t>Ejercicio 2.11</t>
  </si>
  <si>
    <t xml:space="preserve">Determinar los importes totales del  Grupo Novartis cuya fecha de emisión sea posterior al 20/2/2015 y los importes de </t>
  </si>
  <si>
    <t>la empresa Unitech facturados por conceptos de Programas. Mostrar un resultado global.</t>
  </si>
  <si>
    <t>Ejercicio 2.12</t>
  </si>
  <si>
    <t>comprobantes sea inferior al 4.000 en concepto de Servicios técnicos. Mostrar un resultado global.</t>
  </si>
  <si>
    <t>Determinar los importes totales de la empresa Subway con importes facturados mayores a $ 8.000 y las facturas cuyo número de</t>
  </si>
  <si>
    <t>Ejercicio 2.13</t>
  </si>
  <si>
    <t>Calcular los importes totales de la empresa Vittal con importes menores de $ 10.000; los importes totales de la empresa Alto Paraná en</t>
  </si>
  <si>
    <t>concepto de horas de capacitación y los importes totales de la empresa Direct TV Argentina del año 2015. Mostrar un resultado global.</t>
  </si>
  <si>
    <t>FRUTAS</t>
  </si>
  <si>
    <t>COSTO</t>
  </si>
  <si>
    <t>Uvas</t>
  </si>
  <si>
    <t>Manzanas</t>
  </si>
  <si>
    <t>Fórmula</t>
  </si>
  <si>
    <t>Resultado</t>
  </si>
  <si>
    <t>Descripción</t>
  </si>
  <si>
    <t>Suma los costos correspondientes a los valores de las frutas que sean manzanas</t>
  </si>
  <si>
    <t>Suma los valores de costo superiores a 10.000</t>
  </si>
  <si>
    <t>Suma los costos correspondientes a los valores de las frutas que sean uvas</t>
  </si>
  <si>
    <t>Sintaxis</t>
  </si>
  <si>
    <r>
      <t xml:space="preserve">SUMAR.SI </t>
    </r>
    <r>
      <rPr>
        <sz val="10"/>
        <color theme="1"/>
        <rFont val="Arial"/>
        <family val="2"/>
      </rPr>
      <t>(</t>
    </r>
    <r>
      <rPr>
        <b/>
        <sz val="10"/>
        <color theme="1"/>
        <rFont val="Arial"/>
        <family val="2"/>
      </rPr>
      <t>rango;criterio;rango_suma)</t>
    </r>
  </si>
  <si>
    <t>Valor de la propiedad</t>
  </si>
  <si>
    <t>Comisión</t>
  </si>
  <si>
    <t>Promedio de todas las comisiones menores de 23.000. Tres de las cuatro comisiones cumplen esta condición y su total es 42.000.</t>
  </si>
  <si>
    <t>Promedio de todos los valores de propiedad menores de 250.000. Dos de las cuatro comisiones cumplen esta condición y su total es 300.000.</t>
  </si>
  <si>
    <t>Promedio de todos los valores de propiedad menores de 95.000. Puesto que hay 0 valores de propiedad que cumplen esta condición, la función PROMEDIO.SI devuelve el error #DIV/0! porque intenta dividir entre 0.</t>
  </si>
  <si>
    <t>Promedio de todas las comisiones con un valor de propiedad mayor que 250.000. Dos comisiones cumplen esta condición y su total es 49.000.</t>
  </si>
  <si>
    <t>PROMEDIO.SI(rango; criterios; [rango_promedio])</t>
  </si>
  <si>
    <t>Peras</t>
  </si>
  <si>
    <t>CANTIDAD</t>
  </si>
  <si>
    <t>Número de celdas con manzanas en la primera columna anterior</t>
  </si>
  <si>
    <t>Número de celdas con peras en la primera columna anterior</t>
  </si>
  <si>
    <t>Número de celdas con naranjas y manzanas en la primera columna anterior</t>
  </si>
  <si>
    <t>Número de celdas con un valor superior a 55 en la segunda columna anterior</t>
  </si>
  <si>
    <t>Número de celdas con un valor distinto de 75 en la segunda columna anterior</t>
  </si>
  <si>
    <t>Número de celdas con un valor superior o igual a 32 e inferior o igual a 85 en la segunda columna anterior</t>
  </si>
  <si>
    <t>Sintaxis:</t>
  </si>
  <si>
    <t>CONTAR.SI(rango;criterio)</t>
  </si>
  <si>
    <t>Productos</t>
  </si>
  <si>
    <t>Sector</t>
  </si>
  <si>
    <t>Mes</t>
  </si>
  <si>
    <t>Cantidad</t>
  </si>
  <si>
    <t>Precio unidad</t>
  </si>
  <si>
    <t>ProductoA</t>
  </si>
  <si>
    <t>PYME</t>
  </si>
  <si>
    <t>ProductoB</t>
  </si>
  <si>
    <t>Multinacional</t>
  </si>
  <si>
    <r>
      <t xml:space="preserve">          </t>
    </r>
    <r>
      <rPr>
        <b/>
        <u/>
        <sz val="13"/>
        <rFont val="Arial"/>
        <family val="2"/>
      </rPr>
      <t>SUMAPRODUCTO</t>
    </r>
  </si>
  <si>
    <t>ProductoC</t>
  </si>
  <si>
    <t>Gran Empresa</t>
  </si>
  <si>
    <t>ProductoD</t>
  </si>
  <si>
    <t>ProductoE</t>
  </si>
  <si>
    <r>
      <t xml:space="preserve">            Sea la tabla </t>
    </r>
    <r>
      <rPr>
        <b/>
        <sz val="11"/>
        <color indexed="19"/>
        <rFont val="Arial"/>
        <family val="2"/>
      </rPr>
      <t>A1:E13</t>
    </r>
  </si>
  <si>
    <t>ProductoF</t>
  </si>
  <si>
    <t>ProductoG</t>
  </si>
  <si>
    <t xml:space="preserve">            Para responder a la pregunta sin utilizar </t>
  </si>
  <si>
    <t>ProductoH</t>
  </si>
  <si>
    <t xml:space="preserve">            SUMAPRODUCTO, tendríamos que realizar</t>
  </si>
  <si>
    <t>ProductoI</t>
  </si>
  <si>
    <r>
      <t xml:space="preserve">            todas las operaciones de la </t>
    </r>
    <r>
      <rPr>
        <b/>
        <sz val="11"/>
        <color indexed="19"/>
        <rFont val="Arial"/>
        <family val="2"/>
      </rPr>
      <t>columna F</t>
    </r>
    <r>
      <rPr>
        <sz val="11"/>
        <rFont val="Arial"/>
        <family val="2"/>
      </rPr>
      <t>.</t>
    </r>
  </si>
  <si>
    <t>ProductoJ</t>
  </si>
  <si>
    <t>ProductoK</t>
  </si>
  <si>
    <t xml:space="preserve">            Veamos ahora cómo lo hace la función</t>
  </si>
  <si>
    <t>ProductoL</t>
  </si>
  <si>
    <t xml:space="preserve">            SUMAPRODUCTO en un solo paso.</t>
  </si>
  <si>
    <r>
      <t>¿ Cómo calculamos el</t>
    </r>
    <r>
      <rPr>
        <b/>
        <sz val="11"/>
        <rFont val="Arial"/>
        <family val="2"/>
      </rPr>
      <t xml:space="preserve">  TOTAL DE VENTAS</t>
    </r>
    <r>
      <rPr>
        <sz val="11"/>
        <rFont val="Arial"/>
        <family val="2"/>
      </rPr>
      <t xml:space="preserve"> ?</t>
    </r>
  </si>
  <si>
    <t xml:space="preserve">      que da como resultado:</t>
  </si>
  <si>
    <r>
      <t xml:space="preserve">La fórmula multiplica  </t>
    </r>
    <r>
      <rPr>
        <b/>
        <sz val="11"/>
        <rFont val="Arial"/>
        <family val="2"/>
      </rPr>
      <t xml:space="preserve">fila a fila  </t>
    </r>
    <r>
      <rPr>
        <sz val="11"/>
        <rFont val="Arial"/>
        <family val="2"/>
      </rPr>
      <t xml:space="preserve">la Cantidad de </t>
    </r>
    <r>
      <rPr>
        <b/>
        <sz val="11"/>
        <color indexed="19"/>
        <rFont val="Arial"/>
        <family val="2"/>
      </rPr>
      <t>D2:D13</t>
    </r>
    <r>
      <rPr>
        <sz val="11"/>
        <rFont val="Arial"/>
        <family val="2"/>
      </rPr>
      <t xml:space="preserve"> por el Precio unitario de </t>
    </r>
    <r>
      <rPr>
        <b/>
        <sz val="11"/>
        <color indexed="19"/>
        <rFont val="Arial"/>
        <family val="2"/>
      </rPr>
      <t xml:space="preserve">E2:E13 </t>
    </r>
    <r>
      <rPr>
        <sz val="11"/>
        <rFont val="Arial"/>
        <family val="2"/>
      </rPr>
      <t xml:space="preserve">y finalmente suma todos </t>
    </r>
  </si>
  <si>
    <r>
      <t xml:space="preserve">los resultados.  Ha hecho de una vez todo lo que hicimos en la </t>
    </r>
    <r>
      <rPr>
        <b/>
        <sz val="11"/>
        <color indexed="19"/>
        <rFont val="Arial"/>
        <family val="2"/>
      </rPr>
      <t>columna F</t>
    </r>
    <r>
      <rPr>
        <sz val="11"/>
        <rFont val="Arial"/>
        <family val="2"/>
      </rPr>
      <t>.</t>
    </r>
  </si>
  <si>
    <r>
      <t xml:space="preserve">¿ Cómo calculamos el </t>
    </r>
    <r>
      <rPr>
        <b/>
        <sz val="11"/>
        <rFont val="Arial"/>
        <family val="2"/>
      </rPr>
      <t xml:space="preserve">TOTAL DE VENTAS </t>
    </r>
    <r>
      <rPr>
        <sz val="11"/>
        <rFont val="Arial"/>
        <family val="2"/>
      </rPr>
      <t>del</t>
    </r>
    <r>
      <rPr>
        <b/>
        <sz val="11"/>
        <rFont val="Arial"/>
        <family val="2"/>
      </rPr>
      <t xml:space="preserve"> MES 2</t>
    </r>
    <r>
      <rPr>
        <sz val="11"/>
        <rFont val="Arial"/>
        <family val="2"/>
      </rPr>
      <t xml:space="preserve"> ?</t>
    </r>
  </si>
  <si>
    <t xml:space="preserve"> </t>
  </si>
  <si>
    <t xml:space="preserve">   y se obtiene:</t>
  </si>
  <si>
    <r>
      <t xml:space="preserve">Partiendo de la fórmula usada en el primer ejemplo, hemos añadido la matriz de los meses </t>
    </r>
    <r>
      <rPr>
        <b/>
        <sz val="11"/>
        <color indexed="19"/>
        <rFont val="Arial"/>
        <family val="2"/>
      </rPr>
      <t>(C2:C13)</t>
    </r>
    <r>
      <rPr>
        <sz val="11"/>
        <rFont val="Arial"/>
        <family val="2"/>
      </rPr>
      <t xml:space="preserve"> al producto </t>
    </r>
  </si>
  <si>
    <r>
      <t xml:space="preserve">de matrices que ya teníamos,  pero al escribir  </t>
    </r>
    <r>
      <rPr>
        <b/>
        <sz val="11"/>
        <color indexed="19"/>
        <rFont val="Arial"/>
        <family val="2"/>
      </rPr>
      <t>(C2:C13=2)</t>
    </r>
    <r>
      <rPr>
        <sz val="11"/>
        <rFont val="Arial"/>
        <family val="2"/>
      </rPr>
      <t xml:space="preserve">,  le estamos diciendo que </t>
    </r>
    <r>
      <rPr>
        <b/>
        <sz val="11"/>
        <rFont val="Arial"/>
        <family val="2"/>
      </rPr>
      <t>sólo</t>
    </r>
    <r>
      <rPr>
        <sz val="11"/>
        <rFont val="Arial"/>
        <family val="2"/>
      </rPr>
      <t xml:space="preserve"> considere las filas del</t>
    </r>
  </si>
  <si>
    <r>
      <t>rango que sean iguales a</t>
    </r>
    <r>
      <rPr>
        <b/>
        <sz val="11"/>
        <rFont val="Arial"/>
        <family val="2"/>
      </rPr>
      <t xml:space="preserve">  2</t>
    </r>
    <r>
      <rPr>
        <sz val="11"/>
        <rFont val="Arial"/>
        <family val="2"/>
      </rPr>
      <t xml:space="preserve">. </t>
    </r>
  </si>
  <si>
    <r>
      <t xml:space="preserve">Para conseguirlo, la función introduce un </t>
    </r>
    <r>
      <rPr>
        <b/>
        <sz val="11"/>
        <rFont val="Arial"/>
        <family val="2"/>
      </rPr>
      <t>uno</t>
    </r>
    <r>
      <rPr>
        <sz val="11"/>
        <rFont val="Arial"/>
        <family val="2"/>
      </rPr>
      <t xml:space="preserve"> (</t>
    </r>
    <r>
      <rPr>
        <b/>
        <sz val="11"/>
        <rFont val="Arial"/>
        <family val="2"/>
      </rPr>
      <t>1</t>
    </r>
    <r>
      <rPr>
        <sz val="11"/>
        <rFont val="Arial"/>
        <family val="2"/>
      </rPr>
      <t xml:space="preserve">) cuando se trata de una fila del  </t>
    </r>
    <r>
      <rPr>
        <b/>
        <sz val="11"/>
        <rFont val="Arial"/>
        <family val="2"/>
      </rPr>
      <t xml:space="preserve">mes 2  </t>
    </r>
    <r>
      <rPr>
        <sz val="11"/>
        <rFont val="Arial"/>
        <family val="2"/>
      </rPr>
      <t xml:space="preserve">y  un </t>
    </r>
    <r>
      <rPr>
        <b/>
        <sz val="11"/>
        <rFont val="Arial"/>
        <family val="2"/>
      </rPr>
      <t xml:space="preserve">cero </t>
    </r>
    <r>
      <rPr>
        <sz val="11"/>
        <rFont val="Arial"/>
        <family val="2"/>
      </rPr>
      <t>(</t>
    </r>
    <r>
      <rPr>
        <b/>
        <sz val="11"/>
        <rFont val="Arial"/>
        <family val="2"/>
      </rPr>
      <t>0</t>
    </r>
    <r>
      <rPr>
        <sz val="11"/>
        <rFont val="Arial"/>
        <family val="2"/>
      </rPr>
      <t>)  en las filas</t>
    </r>
  </si>
  <si>
    <r>
      <t xml:space="preserve">que </t>
    </r>
    <r>
      <rPr>
        <b/>
        <sz val="11"/>
        <rFont val="Arial"/>
        <family val="2"/>
      </rPr>
      <t>no</t>
    </r>
    <r>
      <rPr>
        <sz val="11"/>
        <rFont val="Arial"/>
        <family val="2"/>
      </rPr>
      <t xml:space="preserve"> tienen ese mes. Es decir, convierte la columna de los meses en una columna que solo tiene </t>
    </r>
    <r>
      <rPr>
        <b/>
        <sz val="11"/>
        <rFont val="Arial"/>
        <family val="2"/>
      </rPr>
      <t>unos</t>
    </r>
    <r>
      <rPr>
        <sz val="11"/>
        <rFont val="Arial"/>
        <family val="2"/>
      </rPr>
      <t xml:space="preserve"> y </t>
    </r>
    <r>
      <rPr>
        <b/>
        <sz val="11"/>
        <rFont val="Arial"/>
        <family val="2"/>
      </rPr>
      <t>ceros</t>
    </r>
    <r>
      <rPr>
        <sz val="11"/>
        <rFont val="Arial"/>
        <family val="2"/>
      </rPr>
      <t xml:space="preserve">, </t>
    </r>
  </si>
  <si>
    <r>
      <t xml:space="preserve">de manera que </t>
    </r>
    <r>
      <rPr>
        <b/>
        <sz val="11"/>
        <rFont val="Arial"/>
        <family val="2"/>
      </rPr>
      <t>multiplica por 1</t>
    </r>
    <r>
      <rPr>
        <sz val="11"/>
        <rFont val="Arial"/>
        <family val="2"/>
      </rPr>
      <t xml:space="preserve"> cuando es una fila del </t>
    </r>
    <r>
      <rPr>
        <b/>
        <sz val="11"/>
        <rFont val="Arial"/>
        <family val="2"/>
      </rPr>
      <t>mes 2</t>
    </r>
    <r>
      <rPr>
        <sz val="11"/>
        <rFont val="Arial"/>
        <family val="2"/>
      </rPr>
      <t xml:space="preserve">  y  </t>
    </r>
    <r>
      <rPr>
        <b/>
        <sz val="11"/>
        <rFont val="Arial"/>
        <family val="2"/>
      </rPr>
      <t>multiplica por 0</t>
    </r>
    <r>
      <rPr>
        <sz val="11"/>
        <rFont val="Arial"/>
        <family val="2"/>
      </rPr>
      <t xml:space="preserve"> cuando es una fila de otro mes.</t>
    </r>
  </si>
  <si>
    <r>
      <t>En resumen, se ha creado una</t>
    </r>
    <r>
      <rPr>
        <b/>
        <sz val="11"/>
        <rFont val="Arial"/>
        <family val="2"/>
      </rPr>
      <t xml:space="preserve"> </t>
    </r>
    <r>
      <rPr>
        <sz val="11"/>
        <rFont val="Arial"/>
        <family val="2"/>
      </rPr>
      <t>matriz</t>
    </r>
    <r>
      <rPr>
        <b/>
        <sz val="11"/>
        <rFont val="Arial"/>
        <family val="2"/>
      </rPr>
      <t xml:space="preserve"> "virtual"</t>
    </r>
    <r>
      <rPr>
        <sz val="11"/>
        <rFont val="Arial"/>
        <family val="2"/>
      </rPr>
      <t xml:space="preserve">  (que no vemos, pero que está ahí) que en el rango </t>
    </r>
    <r>
      <rPr>
        <b/>
        <sz val="11"/>
        <color indexed="19"/>
        <rFont val="Arial"/>
        <family val="2"/>
      </rPr>
      <t>C12:C13</t>
    </r>
    <r>
      <rPr>
        <sz val="11"/>
        <rFont val="Arial"/>
        <family val="2"/>
      </rPr>
      <t xml:space="preserve">  tiene</t>
    </r>
  </si>
  <si>
    <r>
      <t>unos</t>
    </r>
    <r>
      <rPr>
        <sz val="11"/>
        <rFont val="Arial"/>
        <family val="2"/>
      </rPr>
      <t xml:space="preserve"> para las filas del </t>
    </r>
    <r>
      <rPr>
        <b/>
        <sz val="11"/>
        <rFont val="Arial"/>
        <family val="2"/>
      </rPr>
      <t>mes 2</t>
    </r>
    <r>
      <rPr>
        <sz val="11"/>
        <rFont val="Arial"/>
        <family val="2"/>
      </rPr>
      <t xml:space="preserve">  y  </t>
    </r>
    <r>
      <rPr>
        <b/>
        <sz val="11"/>
        <rFont val="Arial"/>
        <family val="2"/>
      </rPr>
      <t>ceros</t>
    </r>
    <r>
      <rPr>
        <sz val="11"/>
        <rFont val="Arial"/>
        <family val="2"/>
      </rPr>
      <t xml:space="preserve"> para los demás meses.</t>
    </r>
  </si>
  <si>
    <r>
      <t xml:space="preserve">Finalmente, el resto de la función SUMAPRODUCTO, </t>
    </r>
    <r>
      <rPr>
        <b/>
        <sz val="11"/>
        <rFont val="Arial"/>
        <family val="2"/>
      </rPr>
      <t>suma los productos</t>
    </r>
    <r>
      <rPr>
        <sz val="11"/>
        <rFont val="Arial"/>
        <family val="2"/>
      </rPr>
      <t xml:space="preserve"> donde la matriz  </t>
    </r>
    <r>
      <rPr>
        <b/>
        <sz val="11"/>
        <color indexed="19"/>
        <rFont val="Arial"/>
        <family val="2"/>
      </rPr>
      <t>C2:C13</t>
    </r>
    <r>
      <rPr>
        <sz val="11"/>
        <rFont val="Arial"/>
        <family val="2"/>
      </rPr>
      <t xml:space="preserve">  </t>
    </r>
    <r>
      <rPr>
        <b/>
        <sz val="11"/>
        <rFont val="Arial"/>
        <family val="2"/>
      </rPr>
      <t>no es cero</t>
    </r>
    <r>
      <rPr>
        <sz val="11"/>
        <rFont val="Arial"/>
        <family val="2"/>
      </rPr>
      <t>.</t>
    </r>
  </si>
  <si>
    <r>
      <t xml:space="preserve">¿ Cómo obtenemos las ventas del </t>
    </r>
    <r>
      <rPr>
        <b/>
        <sz val="11"/>
        <rFont val="Arial"/>
        <family val="2"/>
      </rPr>
      <t xml:space="preserve"> ProductoA</t>
    </r>
    <r>
      <rPr>
        <sz val="11"/>
        <rFont val="Arial"/>
        <family val="2"/>
      </rPr>
      <t>,  en</t>
    </r>
    <r>
      <rPr>
        <b/>
        <sz val="11"/>
        <rFont val="Arial"/>
        <family val="2"/>
      </rPr>
      <t xml:space="preserve">  PYME</t>
    </r>
    <r>
      <rPr>
        <sz val="11"/>
        <rFont val="Arial"/>
        <family val="2"/>
      </rPr>
      <t xml:space="preserve">,  en el </t>
    </r>
    <r>
      <rPr>
        <b/>
        <sz val="11"/>
        <rFont val="Arial"/>
        <family val="2"/>
      </rPr>
      <t>mes</t>
    </r>
    <r>
      <rPr>
        <sz val="11"/>
        <rFont val="Arial"/>
        <family val="2"/>
      </rPr>
      <t xml:space="preserve"> </t>
    </r>
    <r>
      <rPr>
        <b/>
        <sz val="11"/>
        <rFont val="Arial"/>
        <family val="2"/>
      </rPr>
      <t xml:space="preserve">1 </t>
    </r>
    <r>
      <rPr>
        <sz val="11"/>
        <rFont val="Arial"/>
        <family val="2"/>
      </rPr>
      <t>?</t>
    </r>
  </si>
  <si>
    <t>La fórmula sería así:</t>
  </si>
  <si>
    <t xml:space="preserve">                  =SUMAPRODUCTO((A2:A13="ProductoA")*(B2:B13="PYME")*(C2:C13=1)*D2:D13*E2:E13)  </t>
  </si>
  <si>
    <r>
      <t>Pero suele ser más conveniente situar en sendas celdas los datos  "</t>
    </r>
    <r>
      <rPr>
        <b/>
        <sz val="11"/>
        <rFont val="Arial"/>
        <family val="2"/>
      </rPr>
      <t>ProductoA"</t>
    </r>
    <r>
      <rPr>
        <sz val="11"/>
        <rFont val="Arial"/>
        <family val="2"/>
      </rPr>
      <t>,  "</t>
    </r>
    <r>
      <rPr>
        <b/>
        <sz val="11"/>
        <rFont val="Arial"/>
        <family val="2"/>
      </rPr>
      <t>PYME"</t>
    </r>
    <r>
      <rPr>
        <sz val="11"/>
        <rFont val="Arial"/>
        <family val="2"/>
      </rPr>
      <t xml:space="preserve">  y  "</t>
    </r>
    <r>
      <rPr>
        <b/>
        <sz val="11"/>
        <rFont val="Arial"/>
        <family val="2"/>
      </rPr>
      <t>1",</t>
    </r>
    <r>
      <rPr>
        <sz val="11"/>
        <rFont val="Arial"/>
        <family val="2"/>
      </rPr>
      <t xml:space="preserve">  para así hacer </t>
    </r>
  </si>
  <si>
    <t>referencia a las celdas en la fórmula,  lo que nos permitirá variar las entradas sin modificar la fórmula.</t>
  </si>
  <si>
    <t>Producto</t>
  </si>
  <si>
    <t xml:space="preserve">                 Por ejemplo:</t>
  </si>
  <si>
    <t>que da como resultado:</t>
  </si>
  <si>
    <t>Total de ventas</t>
  </si>
  <si>
    <t xml:space="preserve">     =SUMAPRODUCTO(D2:D13*E2:E13)    </t>
  </si>
  <si>
    <t xml:space="preserve">    =SUMAPRODUCTO((C2:C13=2)*D2:D13*E2:E13)   </t>
  </si>
  <si>
    <r>
      <t xml:space="preserve">Y la fórmula será:   </t>
    </r>
    <r>
      <rPr>
        <b/>
        <sz val="11"/>
        <color indexed="18"/>
        <rFont val="Arial"/>
        <family val="2"/>
      </rPr>
      <t xml:space="preserve"> </t>
    </r>
    <r>
      <rPr>
        <b/>
        <sz val="12"/>
        <color indexed="18"/>
        <rFont val="Arial"/>
        <family val="2"/>
      </rPr>
      <t>=SUMAPRODUCTO((A2:A13=F62)*(B2:B13=G62)*(C2:C13=H62)*D2:D13*E2:E13)</t>
    </r>
    <r>
      <rPr>
        <b/>
        <i/>
        <sz val="12"/>
        <color indexed="18"/>
        <rFont val="Arial"/>
        <family val="2"/>
      </rPr>
      <t xml:space="preserve">  </t>
    </r>
  </si>
  <si>
    <r>
      <t>SUMAR.SI.CONJUNTO</t>
    </r>
    <r>
      <rPr>
        <sz val="26"/>
        <color rgb="FFFF0000"/>
        <rFont val="Arial"/>
        <family val="2"/>
      </rPr>
      <t>(Rango Suma;</t>
    </r>
    <r>
      <rPr>
        <sz val="26"/>
        <color theme="8" tint="-0.249977111117893"/>
        <rFont val="Arial"/>
        <family val="2"/>
      </rPr>
      <t>Rango1;Criterio1;Rango2;Criterio2</t>
    </r>
    <r>
      <rPr>
        <sz val="26"/>
        <color rgb="FFFF0000"/>
        <rFont val="Arial"/>
        <family val="2"/>
      </rPr>
      <t>)</t>
    </r>
  </si>
  <si>
    <t>Cuanto es la suma del neto a pagar de los apellidos que comienzan con S y C</t>
  </si>
  <si>
    <t>Cuanto es la suma del neto a pagar de los apellidos que comienzan con S</t>
  </si>
  <si>
    <t>Cuanto suman los netos de los contadores que ganan mas de 1500 y tienen mas de 1 hijo</t>
  </si>
  <si>
    <t>Cuanto suman los netos de los administradores con mas de un hijo</t>
  </si>
  <si>
    <t>INFORMATICA</t>
  </si>
  <si>
    <t>EGUIA SALDARRIAGA, Mishelle</t>
  </si>
  <si>
    <t>ADMINISTRADOR</t>
  </si>
  <si>
    <t>DIAZ CAMONES, Luis</t>
  </si>
  <si>
    <t>CONTADOR</t>
  </si>
  <si>
    <t>SANCHEZ AGUIRRE, Roland</t>
  </si>
  <si>
    <t>IBERICO HERRERA, Hector</t>
  </si>
  <si>
    <t>SECRETARIA</t>
  </si>
  <si>
    <t>VELA DE LA CRUZ, Jack</t>
  </si>
  <si>
    <t>CERDA VIDAL, Josselyn</t>
  </si>
  <si>
    <t>SANDOVAL VARA, Esmit</t>
  </si>
  <si>
    <t>LULAPI MATTA, Yordan</t>
  </si>
  <si>
    <t>CASTRO POZO, José</t>
  </si>
  <si>
    <t>NETO A PAGAR</t>
  </si>
  <si>
    <t>HIJOS</t>
  </si>
  <si>
    <t>HABER BASICO</t>
  </si>
  <si>
    <t>CARGO</t>
  </si>
  <si>
    <t>APELLIDOS Y NOMBRES</t>
  </si>
  <si>
    <t>Nº</t>
  </si>
  <si>
    <t>PLANILLA DE REMUNERACIONES</t>
  </si>
  <si>
    <t>Ejercicios Sumar.si.conjunto con mas de 1 criterio</t>
  </si>
  <si>
    <r>
      <t>SUMAR.SI</t>
    </r>
    <r>
      <rPr>
        <sz val="26"/>
        <color rgb="FFFF0000"/>
        <rFont val="Arial"/>
        <family val="2"/>
      </rPr>
      <t>(</t>
    </r>
    <r>
      <rPr>
        <sz val="26"/>
        <color theme="8" tint="-0.249977111117893"/>
        <rFont val="Arial"/>
        <family val="2"/>
      </rPr>
      <t>rango;criterio;Rango Suma</t>
    </r>
    <r>
      <rPr>
        <sz val="26"/>
        <color rgb="FFFF0000"/>
        <rFont val="Arial"/>
        <family val="2"/>
      </rPr>
      <t>)</t>
    </r>
  </si>
  <si>
    <t>Connecticut</t>
  </si>
  <si>
    <t>Winters</t>
  </si>
  <si>
    <t>Jane</t>
  </si>
  <si>
    <t>Research</t>
  </si>
  <si>
    <t>Vermont</t>
  </si>
  <si>
    <t>Winger</t>
  </si>
  <si>
    <t>Lindsey</t>
  </si>
  <si>
    <t>Willis</t>
  </si>
  <si>
    <t>Sean</t>
  </si>
  <si>
    <t>Sales</t>
  </si>
  <si>
    <t>Williams</t>
  </si>
  <si>
    <t>Esther</t>
  </si>
  <si>
    <t>Maine</t>
  </si>
  <si>
    <t>Whitney</t>
  </si>
  <si>
    <t>Sam</t>
  </si>
  <si>
    <t>Staff</t>
  </si>
  <si>
    <t>Wheeler</t>
  </si>
  <si>
    <t>Bill</t>
  </si>
  <si>
    <t>Tucker</t>
  </si>
  <si>
    <t>Carol</t>
  </si>
  <si>
    <t>Trelly</t>
  </si>
  <si>
    <t>Edward</t>
  </si>
  <si>
    <t>Development</t>
  </si>
  <si>
    <t>Tooley</t>
  </si>
  <si>
    <t>Amy</t>
  </si>
  <si>
    <t>Thomas</t>
  </si>
  <si>
    <t>Greg</t>
  </si>
  <si>
    <t>Taylor</t>
  </si>
  <si>
    <t>Holly</t>
  </si>
  <si>
    <t>Switzer</t>
  </si>
  <si>
    <t>Maria</t>
  </si>
  <si>
    <t>Swayne</t>
  </si>
  <si>
    <t>Harry</t>
  </si>
  <si>
    <t>Sullivan</t>
  </si>
  <si>
    <t>Lorrie</t>
  </si>
  <si>
    <t>Strong</t>
  </si>
  <si>
    <t>Jeffrey</t>
  </si>
  <si>
    <t>Stew</t>
  </si>
  <si>
    <t>Helen</t>
  </si>
  <si>
    <t>Steadman</t>
  </si>
  <si>
    <t>Molly</t>
  </si>
  <si>
    <t>New Hampshire</t>
  </si>
  <si>
    <t>Snyder</t>
  </si>
  <si>
    <t>Jennifer</t>
  </si>
  <si>
    <t>Smith</t>
  </si>
  <si>
    <t>Kim</t>
  </si>
  <si>
    <t>Katie</t>
  </si>
  <si>
    <t>Brian</t>
  </si>
  <si>
    <t>Julia</t>
  </si>
  <si>
    <t>Sloan</t>
  </si>
  <si>
    <t>Grace</t>
  </si>
  <si>
    <t>Singer</t>
  </si>
  <si>
    <t>Steve</t>
  </si>
  <si>
    <t>Simpson</t>
  </si>
  <si>
    <t>Simmons</t>
  </si>
  <si>
    <t>Lynne</t>
  </si>
  <si>
    <t>Rose</t>
  </si>
  <si>
    <t>Seth</t>
  </si>
  <si>
    <t>Robinson</t>
  </si>
  <si>
    <t>Paula</t>
  </si>
  <si>
    <t>Richardson</t>
  </si>
  <si>
    <t>Michael</t>
  </si>
  <si>
    <t>Rich</t>
  </si>
  <si>
    <t>James</t>
  </si>
  <si>
    <t>Reese</t>
  </si>
  <si>
    <t>Donald</t>
  </si>
  <si>
    <t>Reed</t>
  </si>
  <si>
    <t>Chris</t>
  </si>
  <si>
    <t>Reagan</t>
  </si>
  <si>
    <t>Laura</t>
  </si>
  <si>
    <t>Petty</t>
  </si>
  <si>
    <t>Sue</t>
  </si>
  <si>
    <t>Paterson</t>
  </si>
  <si>
    <t>Henry</t>
  </si>
  <si>
    <t>Parker</t>
  </si>
  <si>
    <t>Joanne</t>
  </si>
  <si>
    <t>Owens</t>
  </si>
  <si>
    <t>Alice</t>
  </si>
  <si>
    <t>Ness</t>
  </si>
  <si>
    <t>Theodore</t>
  </si>
  <si>
    <t>Murray</t>
  </si>
  <si>
    <t>Robert</t>
  </si>
  <si>
    <t>Min</t>
  </si>
  <si>
    <t>Paul</t>
  </si>
  <si>
    <t>Miller</t>
  </si>
  <si>
    <t>Theresa</t>
  </si>
  <si>
    <t>McDonald</t>
  </si>
  <si>
    <t>Jerry</t>
  </si>
  <si>
    <t>Mazza</t>
  </si>
  <si>
    <t>Dominick</t>
  </si>
  <si>
    <t>Mayron</t>
  </si>
  <si>
    <t>Kathy</t>
  </si>
  <si>
    <t>Masters</t>
  </si>
  <si>
    <t>Todd</t>
  </si>
  <si>
    <t>Mallory</t>
  </si>
  <si>
    <t>Fred</t>
  </si>
  <si>
    <t>MacFall</t>
  </si>
  <si>
    <t>Jeri Lynn</t>
  </si>
  <si>
    <t>Maccaluso</t>
  </si>
  <si>
    <t>Joshua</t>
  </si>
  <si>
    <t>Lillie</t>
  </si>
  <si>
    <t>Christina</t>
  </si>
  <si>
    <t>Lewis</t>
  </si>
  <si>
    <t>Kramer</t>
  </si>
  <si>
    <t>Dean</t>
  </si>
  <si>
    <t>Kling</t>
  </si>
  <si>
    <t>Sara</t>
  </si>
  <si>
    <t>Sung</t>
  </si>
  <si>
    <t>Jacobs</t>
  </si>
  <si>
    <t>John</t>
  </si>
  <si>
    <t>Hume</t>
  </si>
  <si>
    <t>Howard</t>
  </si>
  <si>
    <t>Bradley</t>
  </si>
  <si>
    <t>Hoffman</t>
  </si>
  <si>
    <t>Hinkelman</t>
  </si>
  <si>
    <t>Brad</t>
  </si>
  <si>
    <t>Hillen</t>
  </si>
  <si>
    <t>Brooks</t>
  </si>
  <si>
    <t>Hill</t>
  </si>
  <si>
    <t>Hayes</t>
  </si>
  <si>
    <t>Ted</t>
  </si>
  <si>
    <t>Halal</t>
  </si>
  <si>
    <t>Cheryl</t>
  </si>
  <si>
    <t>Gorski</t>
  </si>
  <si>
    <t>George</t>
  </si>
  <si>
    <t>Gibbs</t>
  </si>
  <si>
    <t>Richard</t>
  </si>
  <si>
    <t>Feldsott</t>
  </si>
  <si>
    <t>Earnh</t>
  </si>
  <si>
    <t>Kyle</t>
  </si>
  <si>
    <t>Drake</t>
  </si>
  <si>
    <t>Susan</t>
  </si>
  <si>
    <t>DeVinney</t>
  </si>
  <si>
    <t>Kristen</t>
  </si>
  <si>
    <t>Davies</t>
  </si>
  <si>
    <t>Lance</t>
  </si>
  <si>
    <t>Davidson</t>
  </si>
  <si>
    <t>Anne</t>
  </si>
  <si>
    <t>Dandrow</t>
  </si>
  <si>
    <t>Shirley</t>
  </si>
  <si>
    <t>Culbert</t>
  </si>
  <si>
    <t>Frank</t>
  </si>
  <si>
    <t>Cuffaro</t>
  </si>
  <si>
    <t>Connors</t>
  </si>
  <si>
    <t>Chen</t>
  </si>
  <si>
    <t>Shing</t>
  </si>
  <si>
    <t>Calvin</t>
  </si>
  <si>
    <t>Marianne</t>
  </si>
  <si>
    <t>Califano</t>
  </si>
  <si>
    <t>Brown</t>
  </si>
  <si>
    <t>Geoff</t>
  </si>
  <si>
    <t>Briscoll</t>
  </si>
  <si>
    <t>Doug</t>
  </si>
  <si>
    <t>Bowers</t>
  </si>
  <si>
    <t>Melanie</t>
  </si>
  <si>
    <t>Binga</t>
  </si>
  <si>
    <t>Teri</t>
  </si>
  <si>
    <t>Frieda</t>
  </si>
  <si>
    <t>Erin</t>
  </si>
  <si>
    <t>Bhoff</t>
  </si>
  <si>
    <t>Tim</t>
  </si>
  <si>
    <t>Barber</t>
  </si>
  <si>
    <t>Mary</t>
  </si>
  <si>
    <t>Banks</t>
  </si>
  <si>
    <t>Jacqueline</t>
  </si>
  <si>
    <t>Bally</t>
  </si>
  <si>
    <t>Barry</t>
  </si>
  <si>
    <t>Ambrose</t>
  </si>
  <si>
    <t>Bob</t>
  </si>
  <si>
    <t>Altman</t>
  </si>
  <si>
    <t>Allen</t>
  </si>
  <si>
    <t>Peter</t>
  </si>
  <si>
    <t>Abel</t>
  </si>
  <si>
    <t>William</t>
  </si>
  <si>
    <t>Ventas</t>
  </si>
  <si>
    <t>Karina</t>
  </si>
  <si>
    <t>Local</t>
  </si>
  <si>
    <t>Colleen</t>
  </si>
  <si>
    <t>Departamento</t>
  </si>
  <si>
    <t>Fecha de ingreso</t>
  </si>
  <si>
    <t>Apellido</t>
  </si>
  <si>
    <t>Nombre</t>
  </si>
  <si>
    <t>Lista de empleados</t>
  </si>
  <si>
    <t>Ejercicio: CONTAR.SI.CONJUNTO</t>
  </si>
  <si>
    <t>=SUMAR.SI(A2:A5;"Manzanas";B2:B5)</t>
  </si>
  <si>
    <t>=SUMAR.SI(B2:B5;"&gt;10000";B2:B5)</t>
  </si>
  <si>
    <t>=SUMAR.SI(A2:A5;"Uvas";B2:B5)</t>
  </si>
  <si>
    <t>Uva</t>
  </si>
  <si>
    <t>SERES SUSTINIANO, Carlos</t>
  </si>
  <si>
    <t>Condicion</t>
  </si>
  <si>
    <t>ANTIGÜEDAD</t>
  </si>
  <si>
    <t>MODALIDAD</t>
  </si>
  <si>
    <t>CONTRATO</t>
  </si>
  <si>
    <t>PLANTA PERMANENTE</t>
  </si>
  <si>
    <t>Broca widia 8mm</t>
  </si>
  <si>
    <t>3y12</t>
  </si>
  <si>
    <t>Broca widia 6mm</t>
  </si>
  <si>
    <t>3Y12</t>
  </si>
  <si>
    <t>Broca HSS 8 mm</t>
  </si>
  <si>
    <t>3y11</t>
  </si>
  <si>
    <t>Broca HSS 6,00 mm</t>
  </si>
  <si>
    <t>3Y11</t>
  </si>
  <si>
    <t>Broca HSS 5,75 MM</t>
  </si>
  <si>
    <t>3u19</t>
  </si>
  <si>
    <t>Broca HSS 5,00 mm.</t>
  </si>
  <si>
    <t>3U19</t>
  </si>
  <si>
    <t>Broca HSS 4,00 mm</t>
  </si>
  <si>
    <t>3u15</t>
  </si>
  <si>
    <t>Broca HSS 2,50 mm</t>
  </si>
  <si>
    <t>3U15</t>
  </si>
  <si>
    <t>Broca HSS 1,5mm</t>
  </si>
  <si>
    <t>3u14</t>
  </si>
  <si>
    <t>Bridas</t>
  </si>
  <si>
    <t>3U14</t>
  </si>
  <si>
    <t>Botes de polvo</t>
  </si>
  <si>
    <t>3u13</t>
  </si>
  <si>
    <t>Bote spray terminales ele</t>
  </si>
  <si>
    <t>3U13</t>
  </si>
  <si>
    <t>Bote Loctite 401</t>
  </si>
  <si>
    <t>3u12</t>
  </si>
  <si>
    <t>Botas seguridad soldador</t>
  </si>
  <si>
    <t>3U12</t>
  </si>
  <si>
    <t>Botas de seguridad Panter</t>
  </si>
  <si>
    <t>3u11</t>
  </si>
  <si>
    <t>Bota seguridad Panter</t>
  </si>
  <si>
    <t>3U11</t>
  </si>
  <si>
    <t>Bota de agua verde</t>
  </si>
  <si>
    <t>3t19</t>
  </si>
  <si>
    <t>Boquillas cónicas para pistola soldadura</t>
  </si>
  <si>
    <t>3T19</t>
  </si>
  <si>
    <t>Boquillas airles pasos 21</t>
  </si>
  <si>
    <t>3t16</t>
  </si>
  <si>
    <t>Boquilla Nozzle 5/8</t>
  </si>
  <si>
    <t>3T16</t>
  </si>
  <si>
    <t>Boquilla Nozzle 1/2</t>
  </si>
  <si>
    <t>3t15</t>
  </si>
  <si>
    <t>Boquilla de marcado 3700.01</t>
  </si>
  <si>
    <t>3T15</t>
  </si>
  <si>
    <t>Boquilla chorro</t>
  </si>
  <si>
    <t>3t14</t>
  </si>
  <si>
    <t>Boquilla 12CT 24CT-50S</t>
  </si>
  <si>
    <t>3T14</t>
  </si>
  <si>
    <t>Precio:</t>
  </si>
  <si>
    <t>Bolsa garras P/10 bastido</t>
  </si>
  <si>
    <t>3t13</t>
  </si>
  <si>
    <t>Bisagra cazoleta 35 mm</t>
  </si>
  <si>
    <t>3T13</t>
  </si>
  <si>
    <t>Ref:</t>
  </si>
  <si>
    <t>Bateria 2,4V 1600MAH</t>
  </si>
  <si>
    <t>3t12</t>
  </si>
  <si>
    <t>Bases eléctricas</t>
  </si>
  <si>
    <t>3T12</t>
  </si>
  <si>
    <t>Precio</t>
  </si>
  <si>
    <t>Amarillo</t>
  </si>
  <si>
    <t>Rojo</t>
  </si>
  <si>
    <t>Verde</t>
  </si>
  <si>
    <t>Azul</t>
  </si>
  <si>
    <t>Valores únicos</t>
  </si>
  <si>
    <t>Color</t>
  </si>
  <si>
    <t>ID</t>
  </si>
  <si>
    <t>=SUMAPRODUCTO(IGUAL($A$2:$A$29;$F$3)*($B$2:$B$29))</t>
  </si>
  <si>
    <t>=SUMAPRODUCTO(IGUAL($A$2:$A$29;$F$3)*($C$2:$C$29))</t>
  </si>
  <si>
    <t>=SUMAPRODUCTO(1/CONTAR.SI(A2:A10;A2:A10))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</si>
</sst>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quot;A001&quot;\-000000"/>
    <numFmt numFmtId="165" formatCode="_-* #,##0.00\ _$_-;\-* #,##0.00\ _$_-;_-* &quot;-&quot;??\ _$_-;_-@_-"/>
    <numFmt numFmtId="166" formatCode="_-* #,##0.00\ [$€]_-;\-* #,##0.00\ [$€]_-;_-* &quot;-&quot;??\ [$€]_-;_-@_-"/>
    <numFmt numFmtId="167" formatCode="00"/>
    <numFmt numFmtId="168" formatCode="d\-mmm\-yyyy"/>
  </numFmts>
  <fonts count="43" x14ac:knownFonts="1">
    <font>
      <sz val="11"/>
      <color theme="1"/>
      <name val="Calibri"/>
      <family val="2"/>
      <scheme val="minor"/>
    </font>
    <font>
      <sz val="11"/>
      <color rgb="FF000000"/>
      <name val="Calibri"/>
      <family val="2"/>
      <scheme val="minor"/>
    </font>
    <font>
      <sz val="11"/>
      <color rgb="FF4F81BD"/>
      <name val="Calibri"/>
      <family val="2"/>
    </font>
    <font>
      <b/>
      <sz val="10"/>
      <color theme="1"/>
      <name val="Arial"/>
      <family val="2"/>
    </font>
    <font>
      <sz val="10"/>
      <color theme="1"/>
      <name val="Arial"/>
      <family val="2"/>
    </font>
    <font>
      <b/>
      <u/>
      <sz val="11"/>
      <color theme="1"/>
      <name val="Arial"/>
      <family val="2"/>
    </font>
    <font>
      <sz val="10"/>
      <color rgb="FF4F81BD"/>
      <name val="Arial"/>
      <family val="2"/>
    </font>
    <font>
      <sz val="10"/>
      <name val="Arial"/>
      <family val="2"/>
    </font>
    <font>
      <b/>
      <sz val="10"/>
      <color indexed="9"/>
      <name val="Arial"/>
      <family val="2"/>
    </font>
    <font>
      <b/>
      <sz val="10"/>
      <name val="MS Sans Serif"/>
    </font>
    <font>
      <b/>
      <sz val="10"/>
      <name val="Arial"/>
      <family val="2"/>
    </font>
    <font>
      <sz val="10"/>
      <color indexed="18"/>
      <name val="Arial"/>
      <family val="2"/>
    </font>
    <font>
      <sz val="12"/>
      <name val="Arial"/>
      <family val="2"/>
    </font>
    <font>
      <b/>
      <sz val="13"/>
      <name val="Arial"/>
      <family val="2"/>
    </font>
    <font>
      <b/>
      <u/>
      <sz val="13"/>
      <name val="Arial"/>
      <family val="2"/>
    </font>
    <font>
      <sz val="11"/>
      <name val="Arial"/>
      <family val="2"/>
    </font>
    <font>
      <b/>
      <sz val="11"/>
      <color indexed="19"/>
      <name val="Arial"/>
      <family val="2"/>
    </font>
    <font>
      <b/>
      <sz val="11"/>
      <name val="Arial"/>
      <family val="2"/>
    </font>
    <font>
      <b/>
      <sz val="12"/>
      <color indexed="18"/>
      <name val="Arial"/>
      <family val="2"/>
    </font>
    <font>
      <b/>
      <i/>
      <sz val="11"/>
      <color indexed="18"/>
      <name val="Arial"/>
      <family val="2"/>
    </font>
    <font>
      <b/>
      <sz val="12"/>
      <name val="Arial"/>
      <family val="2"/>
    </font>
    <font>
      <b/>
      <sz val="11"/>
      <color indexed="18"/>
      <name val="Arial"/>
      <family val="2"/>
    </font>
    <font>
      <b/>
      <i/>
      <sz val="12"/>
      <color indexed="18"/>
      <name val="Arial"/>
      <family val="2"/>
    </font>
    <font>
      <sz val="11"/>
      <color theme="1"/>
      <name val="Calibri"/>
      <family val="2"/>
      <scheme val="minor"/>
    </font>
    <font>
      <sz val="10"/>
      <name val="Arial"/>
      <family val="2"/>
    </font>
    <font>
      <sz val="36"/>
      <name val="Arial"/>
      <family val="2"/>
    </font>
    <font>
      <sz val="33"/>
      <name val="Arial"/>
      <family val="2"/>
    </font>
    <font>
      <sz val="26"/>
      <name val="Arial"/>
      <family val="2"/>
    </font>
    <font>
      <sz val="26"/>
      <color rgb="FFFF0000"/>
      <name val="Arial"/>
      <family val="2"/>
    </font>
    <font>
      <sz val="26"/>
      <color theme="8" tint="-0.249977111117893"/>
      <name val="Arial"/>
      <family val="2"/>
    </font>
    <font>
      <sz val="10"/>
      <color theme="1" tint="4.9989318521683403E-2"/>
      <name val="Arial"/>
      <family val="2"/>
    </font>
    <font>
      <sz val="9"/>
      <name val="Arial"/>
      <family val="2"/>
    </font>
    <font>
      <b/>
      <sz val="10"/>
      <color theme="1" tint="4.9989318521683403E-2"/>
      <name val="Arial"/>
      <family val="2"/>
    </font>
    <font>
      <b/>
      <sz val="10"/>
      <color theme="0"/>
      <name val="Arial"/>
      <family val="2"/>
    </font>
    <font>
      <sz val="10"/>
      <color indexed="9"/>
      <name val="Arial"/>
      <family val="2"/>
    </font>
    <font>
      <sz val="10"/>
      <color indexed="9"/>
      <name val="Arial Black"/>
      <family val="2"/>
    </font>
    <font>
      <sz val="12"/>
      <color indexed="9"/>
      <name val="Arial Black"/>
      <family val="2"/>
    </font>
    <font>
      <b/>
      <sz val="14"/>
      <color indexed="9"/>
      <name val="Lucida Sans Unicode"/>
      <family val="2"/>
    </font>
    <font>
      <sz val="8"/>
      <color indexed="9"/>
      <name val="Arial"/>
      <family val="2"/>
    </font>
    <font>
      <b/>
      <sz val="16"/>
      <color indexed="9"/>
      <name val="Verdana"/>
      <family val="2"/>
    </font>
    <font>
      <b/>
      <sz val="10"/>
      <color indexed="9"/>
      <name val="Verdana"/>
      <family val="2"/>
    </font>
    <font>
      <b/>
      <sz val="11"/>
      <color theme="0"/>
      <name val="Calibri"/>
      <family val="2"/>
      <scheme val="minor"/>
    </font>
    <font>
      <sz val="11"/>
      <color rgb="FF454545"/>
      <name val="Courier New"/>
      <family val="3"/>
    </font>
  </fonts>
  <fills count="11">
    <fill>
      <patternFill patternType="none"/>
    </fill>
    <fill>
      <patternFill patternType="gray125"/>
    </fill>
    <fill>
      <patternFill patternType="solid">
        <fgColor rgb="FFD8D8D8"/>
        <bgColor indexed="64"/>
      </patternFill>
    </fill>
    <fill>
      <patternFill patternType="solid">
        <fgColor theme="4"/>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3" tint="-0.249977111117893"/>
        <bgColor indexed="64"/>
      </patternFill>
    </fill>
    <fill>
      <patternFill patternType="solid">
        <fgColor theme="3" tint="0.39997558519241921"/>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9"/>
      </left>
      <right style="medium">
        <color indexed="64"/>
      </right>
      <top/>
      <bottom style="thin">
        <color indexed="64"/>
      </bottom>
      <diagonal/>
    </border>
    <border>
      <left style="medium">
        <color indexed="9"/>
      </left>
      <right style="medium">
        <color indexed="9"/>
      </right>
      <top/>
      <bottom style="thin">
        <color indexed="64"/>
      </bottom>
      <diagonal/>
    </border>
    <border>
      <left style="medium">
        <color indexed="64"/>
      </left>
      <right style="medium">
        <color indexed="9"/>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theme="0"/>
      </left>
      <right/>
      <top style="thin">
        <color theme="0"/>
      </top>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0"/>
      </left>
      <right/>
      <top style="thick">
        <color theme="0"/>
      </top>
      <bottom/>
      <diagonal/>
    </border>
    <border>
      <left/>
      <right/>
      <top style="thick">
        <color theme="0"/>
      </top>
      <bottom/>
      <diagonal/>
    </border>
    <border>
      <left/>
      <right/>
      <top/>
      <bottom style="thin">
        <color indexed="64"/>
      </bottom>
      <diagonal/>
    </border>
  </borders>
  <cellStyleXfs count="7">
    <xf numFmtId="0" fontId="0" fillId="0" borderId="0"/>
    <xf numFmtId="0" fontId="7" fillId="0" borderId="0"/>
    <xf numFmtId="165" fontId="7" fillId="0" borderId="0" applyFont="0" applyFill="0" applyBorder="0" applyAlignment="0" applyProtection="0"/>
    <xf numFmtId="0" fontId="9" fillId="0" borderId="0" applyNumberFormat="0" applyFill="0" applyBorder="0" applyAlignment="0" applyProtection="0"/>
    <xf numFmtId="166" fontId="7" fillId="0" borderId="0" applyFont="0" applyFill="0" applyBorder="0" applyAlignment="0" applyProtection="0"/>
    <xf numFmtId="44" fontId="23" fillId="0" borderId="0" applyFont="0" applyFill="0" applyBorder="0" applyAlignment="0" applyProtection="0"/>
    <xf numFmtId="0" fontId="24" fillId="0" borderId="0"/>
  </cellStyleXfs>
  <cellXfs count="131">
    <xf numFmtId="0" fontId="0" fillId="0" borderId="0" xfId="0"/>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164" fontId="0" fillId="0" borderId="1" xfId="0" applyNumberFormat="1" applyBorder="1" applyAlignment="1">
      <alignment horizontal="center"/>
    </xf>
    <xf numFmtId="4" fontId="0" fillId="0" borderId="1" xfId="0" applyNumberFormat="1" applyBorder="1"/>
    <xf numFmtId="0" fontId="0" fillId="0" borderId="2" xfId="0" applyBorder="1"/>
    <xf numFmtId="0" fontId="1" fillId="0" borderId="0" xfId="0" applyFont="1"/>
    <xf numFmtId="3" fontId="2" fillId="0" borderId="4" xfId="0" applyNumberFormat="1" applyFont="1" applyBorder="1" applyAlignment="1">
      <alignment horizontal="center" vertical="top" wrapText="1"/>
    </xf>
    <xf numFmtId="3" fontId="2" fillId="2" borderId="4" xfId="0" applyNumberFormat="1" applyFont="1" applyFill="1" applyBorder="1" applyAlignment="1">
      <alignment horizontal="center" vertical="top" wrapText="1"/>
    </xf>
    <xf numFmtId="3" fontId="2" fillId="2" borderId="6" xfId="0" applyNumberFormat="1" applyFont="1" applyFill="1" applyBorder="1" applyAlignment="1">
      <alignment horizontal="center" vertical="top" wrapText="1"/>
    </xf>
    <xf numFmtId="0" fontId="2" fillId="0" borderId="3" xfId="0" applyFont="1" applyBorder="1" applyAlignment="1">
      <alignment vertical="top" wrapText="1"/>
    </xf>
    <xf numFmtId="0" fontId="2" fillId="2" borderId="3" xfId="0" applyFont="1" applyFill="1" applyBorder="1" applyAlignment="1">
      <alignment vertical="top" wrapText="1"/>
    </xf>
    <xf numFmtId="0" fontId="2" fillId="2" borderId="5" xfId="0" applyFont="1" applyFill="1" applyBorder="1" applyAlignment="1">
      <alignment vertical="top" wrapText="1"/>
    </xf>
    <xf numFmtId="0" fontId="5" fillId="0" borderId="0" xfId="0" applyFont="1"/>
    <xf numFmtId="0" fontId="3" fillId="0" borderId="0" xfId="0" applyFont="1"/>
    <xf numFmtId="0" fontId="0" fillId="0" borderId="1" xfId="0" applyBorder="1" applyAlignment="1">
      <alignment wrapText="1"/>
    </xf>
    <xf numFmtId="0" fontId="0" fillId="0" borderId="1" xfId="0" applyBorder="1" applyAlignment="1">
      <alignment vertical="center" wrapText="1"/>
    </xf>
    <xf numFmtId="3" fontId="6" fillId="0" borderId="3"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0" fontId="2" fillId="0" borderId="4" xfId="0" applyFont="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0" fillId="0" borderId="0" xfId="0" applyAlignment="1">
      <alignment horizontal="center"/>
    </xf>
    <xf numFmtId="0" fontId="10" fillId="0" borderId="1" xfId="1" applyFont="1" applyBorder="1" applyAlignment="1">
      <alignment horizontal="center"/>
    </xf>
    <xf numFmtId="0" fontId="7" fillId="0" borderId="0" xfId="1"/>
    <xf numFmtId="0" fontId="15" fillId="0" borderId="0" xfId="1" applyFont="1"/>
    <xf numFmtId="0" fontId="17" fillId="0" borderId="1" xfId="1" applyFont="1" applyBorder="1" applyAlignment="1">
      <alignment horizontal="center"/>
    </xf>
    <xf numFmtId="0" fontId="7" fillId="0" borderId="0" xfId="1" applyAlignment="1">
      <alignment horizontal="left"/>
    </xf>
    <xf numFmtId="0" fontId="15" fillId="0" borderId="0" xfId="1" applyFont="1" applyAlignment="1">
      <alignment horizontal="left"/>
    </xf>
    <xf numFmtId="3" fontId="19" fillId="0" borderId="1" xfId="1" applyNumberFormat="1" applyFont="1" applyBorder="1" applyAlignment="1">
      <alignment horizontal="center"/>
    </xf>
    <xf numFmtId="49" fontId="7" fillId="0" borderId="1" xfId="2" applyNumberFormat="1" applyFont="1" applyFill="1" applyBorder="1" applyAlignment="1">
      <alignment horizontal="left"/>
    </xf>
    <xf numFmtId="3" fontId="12" fillId="0" borderId="0" xfId="1" applyNumberFormat="1" applyFont="1"/>
    <xf numFmtId="3" fontId="7" fillId="0" borderId="0" xfId="1" applyNumberFormat="1"/>
    <xf numFmtId="3" fontId="15" fillId="0" borderId="0" xfId="1" applyNumberFormat="1" applyFont="1"/>
    <xf numFmtId="0" fontId="12" fillId="0" borderId="0" xfId="1" applyFont="1" applyAlignment="1">
      <alignment horizontal="left"/>
    </xf>
    <xf numFmtId="0" fontId="12" fillId="0" borderId="0" xfId="1" applyFont="1"/>
    <xf numFmtId="0" fontId="18" fillId="0" borderId="0" xfId="1" applyFont="1" applyAlignment="1">
      <alignment horizontal="left"/>
    </xf>
    <xf numFmtId="0" fontId="12" fillId="0" borderId="10" xfId="1" applyFont="1" applyBorder="1" applyAlignment="1">
      <alignment horizontal="left"/>
    </xf>
    <xf numFmtId="0" fontId="12" fillId="0" borderId="10" xfId="1" applyFont="1" applyBorder="1"/>
    <xf numFmtId="0" fontId="7" fillId="0" borderId="10" xfId="1" applyBorder="1"/>
    <xf numFmtId="0" fontId="20" fillId="0" borderId="0" xfId="1" applyFont="1"/>
    <xf numFmtId="0" fontId="17" fillId="0" borderId="0" xfId="1" applyFont="1" applyAlignment="1">
      <alignment horizontal="left"/>
    </xf>
    <xf numFmtId="0" fontId="7" fillId="0" borderId="0" xfId="1" applyAlignment="1">
      <alignment horizontal="center"/>
    </xf>
    <xf numFmtId="0" fontId="7" fillId="0" borderId="10" xfId="1" applyBorder="1" applyAlignment="1">
      <alignment horizontal="left"/>
    </xf>
    <xf numFmtId="0" fontId="8" fillId="3" borderId="1" xfId="3" applyFont="1" applyFill="1" applyBorder="1" applyAlignment="1">
      <alignment horizontal="left"/>
    </xf>
    <xf numFmtId="0" fontId="8" fillId="3" borderId="1" xfId="3" applyFont="1" applyFill="1" applyBorder="1" applyAlignment="1">
      <alignment horizontal="center"/>
    </xf>
    <xf numFmtId="0" fontId="8" fillId="3" borderId="1" xfId="3" applyFont="1" applyFill="1" applyBorder="1" applyAlignment="1">
      <alignment horizontal="center" vertical="center"/>
    </xf>
    <xf numFmtId="0" fontId="8" fillId="3" borderId="1" xfId="3" applyFont="1" applyFill="1" applyBorder="1" applyAlignment="1">
      <alignment horizontal="center" vertical="center" wrapText="1"/>
    </xf>
    <xf numFmtId="0" fontId="8" fillId="3" borderId="1" xfId="3" applyFont="1" applyFill="1" applyBorder="1" applyAlignment="1">
      <alignment horizontal="left" vertical="center"/>
    </xf>
    <xf numFmtId="0" fontId="24" fillId="0" borderId="0" xfId="6"/>
    <xf numFmtId="0" fontId="25" fillId="0" borderId="0" xfId="6" applyFont="1"/>
    <xf numFmtId="0" fontId="26" fillId="0" borderId="0" xfId="6" applyFont="1"/>
    <xf numFmtId="0" fontId="27" fillId="0" borderId="0" xfId="6" applyFont="1"/>
    <xf numFmtId="0" fontId="24" fillId="4" borderId="0" xfId="6" applyFill="1"/>
    <xf numFmtId="0" fontId="25" fillId="4" borderId="0" xfId="6" applyFont="1" applyFill="1"/>
    <xf numFmtId="0" fontId="24" fillId="0" borderId="1" xfId="6" applyBorder="1"/>
    <xf numFmtId="0" fontId="24" fillId="0" borderId="1" xfId="6" applyBorder="1" applyAlignment="1">
      <alignment horizontal="left"/>
    </xf>
    <xf numFmtId="0" fontId="7" fillId="0" borderId="1" xfId="6" applyFont="1" applyBorder="1"/>
    <xf numFmtId="0" fontId="10" fillId="5" borderId="1" xfId="6" applyFont="1" applyFill="1" applyBorder="1" applyAlignment="1">
      <alignment horizontal="left"/>
    </xf>
    <xf numFmtId="0" fontId="7" fillId="0" borderId="12" xfId="6" applyFont="1" applyBorder="1" applyAlignment="1">
      <alignment horizontal="center"/>
    </xf>
    <xf numFmtId="0" fontId="7" fillId="0" borderId="12" xfId="6" applyFont="1" applyBorder="1" applyAlignment="1">
      <alignment horizontal="left" vertical="center" shrinkToFit="1"/>
    </xf>
    <xf numFmtId="167" fontId="7" fillId="0" borderId="13" xfId="6" applyNumberFormat="1" applyFont="1" applyBorder="1" applyAlignment="1">
      <alignment horizontal="center"/>
    </xf>
    <xf numFmtId="0" fontId="7" fillId="0" borderId="1" xfId="6" applyFont="1" applyBorder="1" applyAlignment="1">
      <alignment horizontal="center"/>
    </xf>
    <xf numFmtId="0" fontId="7" fillId="0" borderId="1" xfId="6" applyFont="1" applyBorder="1" applyAlignment="1">
      <alignment horizontal="left" vertical="center" shrinkToFit="1"/>
    </xf>
    <xf numFmtId="167" fontId="7" fillId="0" borderId="15" xfId="6" applyNumberFormat="1" applyFont="1" applyBorder="1" applyAlignment="1">
      <alignment horizontal="center"/>
    </xf>
    <xf numFmtId="0" fontId="7" fillId="0" borderId="0" xfId="6" applyFont="1"/>
    <xf numFmtId="0" fontId="7" fillId="0" borderId="2" xfId="6" applyFont="1" applyBorder="1" applyAlignment="1">
      <alignment horizontal="left" vertical="center" shrinkToFit="1"/>
    </xf>
    <xf numFmtId="0" fontId="31" fillId="0" borderId="0" xfId="6" applyFont="1" applyAlignment="1">
      <alignment horizontal="center" vertical="center" wrapText="1"/>
    </xf>
    <xf numFmtId="3" fontId="7" fillId="6" borderId="22" xfId="1" applyNumberFormat="1" applyFill="1" applyBorder="1"/>
    <xf numFmtId="168" fontId="7" fillId="6" borderId="22" xfId="1" applyNumberFormat="1" applyFill="1" applyBorder="1"/>
    <xf numFmtId="0" fontId="7" fillId="6" borderId="22" xfId="1" applyFill="1" applyBorder="1"/>
    <xf numFmtId="0" fontId="7" fillId="6" borderId="23" xfId="1" applyFill="1" applyBorder="1"/>
    <xf numFmtId="3" fontId="7" fillId="7" borderId="22" xfId="1" applyNumberFormat="1" applyFill="1" applyBorder="1"/>
    <xf numFmtId="168" fontId="7" fillId="7" borderId="22" xfId="1" applyNumberFormat="1" applyFill="1" applyBorder="1"/>
    <xf numFmtId="0" fontId="7" fillId="7" borderId="22" xfId="1" applyFill="1" applyBorder="1"/>
    <xf numFmtId="0" fontId="7" fillId="7" borderId="23" xfId="1" applyFill="1" applyBorder="1"/>
    <xf numFmtId="0" fontId="7" fillId="0" borderId="24" xfId="1" applyBorder="1" applyAlignment="1">
      <alignment horizontal="center"/>
    </xf>
    <xf numFmtId="0" fontId="7" fillId="0" borderId="1" xfId="1" applyBorder="1"/>
    <xf numFmtId="3" fontId="7" fillId="7" borderId="26" xfId="1" applyNumberFormat="1" applyFill="1" applyBorder="1"/>
    <xf numFmtId="168" fontId="7" fillId="7" borderId="26" xfId="1" applyNumberFormat="1" applyFill="1" applyBorder="1"/>
    <xf numFmtId="0" fontId="7" fillId="7" borderId="26" xfId="1" applyFill="1" applyBorder="1"/>
    <xf numFmtId="0" fontId="7" fillId="7" borderId="27" xfId="1" applyFill="1" applyBorder="1"/>
    <xf numFmtId="168" fontId="7" fillId="0" borderId="0" xfId="1" applyNumberFormat="1"/>
    <xf numFmtId="0" fontId="34" fillId="8" borderId="0" xfId="1" applyFont="1" applyFill="1"/>
    <xf numFmtId="0" fontId="35" fillId="8" borderId="0" xfId="1" applyFont="1" applyFill="1"/>
    <xf numFmtId="0" fontId="36" fillId="8" borderId="0" xfId="1" applyFont="1" applyFill="1"/>
    <xf numFmtId="0" fontId="37" fillId="8" borderId="0" xfId="1" applyFont="1" applyFill="1"/>
    <xf numFmtId="0" fontId="38" fillId="8" borderId="0" xfId="1" applyFont="1" applyFill="1"/>
    <xf numFmtId="0" fontId="39" fillId="8" borderId="0" xfId="1" applyFont="1" applyFill="1"/>
    <xf numFmtId="0" fontId="40" fillId="8" borderId="0" xfId="1" applyFont="1" applyFill="1"/>
    <xf numFmtId="44" fontId="7" fillId="0" borderId="1" xfId="5" applyFont="1" applyFill="1" applyBorder="1" applyAlignment="1">
      <alignment horizontal="left"/>
    </xf>
    <xf numFmtId="0" fontId="0" fillId="0" borderId="1" xfId="0" quotePrefix="1" applyBorder="1" applyAlignment="1">
      <alignment horizontal="center"/>
    </xf>
    <xf numFmtId="0" fontId="0" fillId="0" borderId="0" xfId="0" quotePrefix="1" applyAlignment="1">
      <alignment horizontal="center"/>
    </xf>
    <xf numFmtId="3" fontId="0" fillId="0" borderId="1" xfId="0" applyNumberFormat="1" applyBorder="1" applyAlignment="1">
      <alignment horizontal="center"/>
    </xf>
    <xf numFmtId="44" fontId="24" fillId="0" borderId="1" xfId="5" applyFont="1" applyBorder="1"/>
    <xf numFmtId="44" fontId="7" fillId="0" borderId="25" xfId="5" applyFont="1" applyBorder="1"/>
    <xf numFmtId="44" fontId="11" fillId="0" borderId="0" xfId="5" applyFont="1" applyFill="1" applyAlignment="1">
      <alignment horizontal="right"/>
    </xf>
    <xf numFmtId="44" fontId="19" fillId="0" borderId="1" xfId="5" applyFont="1" applyFill="1" applyBorder="1" applyAlignment="1">
      <alignment horizontal="center"/>
    </xf>
    <xf numFmtId="49" fontId="7" fillId="0" borderId="1" xfId="2" applyNumberFormat="1" applyFont="1" applyFill="1" applyBorder="1" applyAlignment="1">
      <alignment horizontal="center"/>
    </xf>
    <xf numFmtId="0" fontId="7" fillId="0" borderId="1" xfId="2" applyNumberFormat="1" applyFont="1" applyFill="1" applyBorder="1" applyAlignment="1">
      <alignment horizontal="center"/>
    </xf>
    <xf numFmtId="0" fontId="10" fillId="5" borderId="1" xfId="6" applyFont="1" applyFill="1" applyBorder="1" applyAlignment="1">
      <alignment horizontal="left"/>
    </xf>
    <xf numFmtId="0" fontId="7" fillId="0" borderId="1" xfId="6" applyFont="1" applyBorder="1" applyAlignment="1">
      <alignment horizontal="left"/>
    </xf>
    <xf numFmtId="0" fontId="24" fillId="0" borderId="1" xfId="6" applyBorder="1" applyAlignment="1">
      <alignment horizontal="left"/>
    </xf>
    <xf numFmtId="0" fontId="12" fillId="0" borderId="0" xfId="1" applyFont="1" applyAlignment="1">
      <alignment horizontal="center"/>
    </xf>
    <xf numFmtId="3" fontId="13" fillId="0" borderId="0" xfId="1" applyNumberFormat="1" applyFont="1" applyAlignment="1">
      <alignment horizontal="center"/>
    </xf>
    <xf numFmtId="0" fontId="15" fillId="0" borderId="7" xfId="1" applyFont="1" applyBorder="1" applyAlignment="1">
      <alignment horizontal="center"/>
    </xf>
    <xf numFmtId="0" fontId="15" fillId="0" borderId="8" xfId="1" applyFont="1" applyBorder="1" applyAlignment="1">
      <alignment horizontal="center"/>
    </xf>
    <xf numFmtId="0" fontId="15" fillId="0" borderId="9" xfId="1" applyFont="1" applyBorder="1" applyAlignment="1">
      <alignment horizontal="center"/>
    </xf>
    <xf numFmtId="0" fontId="33" fillId="9" borderId="21" xfId="6" applyFont="1" applyFill="1" applyBorder="1" applyAlignment="1">
      <alignment horizontal="center" vertical="center"/>
    </xf>
    <xf numFmtId="0" fontId="33" fillId="9" borderId="20" xfId="6" applyFont="1" applyFill="1" applyBorder="1" applyAlignment="1">
      <alignment horizontal="center" vertical="center"/>
    </xf>
    <xf numFmtId="0" fontId="33" fillId="9" borderId="19" xfId="6" applyFont="1" applyFill="1" applyBorder="1" applyAlignment="1">
      <alignment horizontal="center" vertical="center"/>
    </xf>
    <xf numFmtId="0" fontId="33" fillId="9" borderId="5" xfId="6" applyFont="1" applyFill="1" applyBorder="1" applyAlignment="1">
      <alignment horizontal="center" vertical="center"/>
    </xf>
    <xf numFmtId="0" fontId="33" fillId="9" borderId="10" xfId="6" applyFont="1" applyFill="1" applyBorder="1" applyAlignment="1">
      <alignment horizontal="center" vertical="center"/>
    </xf>
    <xf numFmtId="0" fontId="33" fillId="9" borderId="6" xfId="6" applyFont="1" applyFill="1" applyBorder="1" applyAlignment="1">
      <alignment horizontal="center" vertical="center"/>
    </xf>
    <xf numFmtId="0" fontId="32" fillId="10" borderId="18" xfId="6" applyFont="1" applyFill="1" applyBorder="1" applyAlignment="1">
      <alignment horizontal="center" vertical="center" wrapText="1"/>
    </xf>
    <xf numFmtId="0" fontId="32" fillId="10" borderId="17" xfId="6" applyFont="1" applyFill="1" applyBorder="1" applyAlignment="1">
      <alignment horizontal="center" vertical="center" wrapText="1"/>
    </xf>
    <xf numFmtId="0" fontId="32" fillId="10" borderId="16" xfId="6" applyFont="1" applyFill="1" applyBorder="1" applyAlignment="1">
      <alignment horizontal="center" vertical="center" wrapText="1"/>
    </xf>
    <xf numFmtId="0" fontId="7" fillId="0" borderId="1" xfId="6" applyFont="1" applyFill="1" applyBorder="1" applyAlignment="1">
      <alignment horizontal="center"/>
    </xf>
    <xf numFmtId="0" fontId="7" fillId="0" borderId="12" xfId="6" applyFont="1" applyFill="1" applyBorder="1" applyAlignment="1">
      <alignment horizontal="center"/>
    </xf>
    <xf numFmtId="0" fontId="30" fillId="0" borderId="1" xfId="6" applyFont="1" applyFill="1" applyBorder="1" applyAlignment="1">
      <alignment horizontal="center"/>
    </xf>
    <xf numFmtId="44" fontId="7" fillId="0" borderId="14" xfId="5" applyFont="1" applyFill="1" applyBorder="1" applyAlignment="1">
      <alignment horizontal="center"/>
    </xf>
    <xf numFmtId="0" fontId="30" fillId="0" borderId="12" xfId="6" applyFont="1" applyFill="1" applyBorder="1" applyAlignment="1">
      <alignment horizontal="center"/>
    </xf>
    <xf numFmtId="44" fontId="7" fillId="0" borderId="11" xfId="5" applyFont="1" applyFill="1" applyBorder="1" applyAlignment="1">
      <alignment horizontal="center"/>
    </xf>
    <xf numFmtId="0" fontId="42" fillId="0" borderId="0" xfId="0" applyFont="1"/>
    <xf numFmtId="0" fontId="41" fillId="9" borderId="28" xfId="0" applyFont="1" applyFill="1" applyBorder="1" applyAlignment="1">
      <alignment horizontal="center"/>
    </xf>
    <xf numFmtId="0" fontId="0" fillId="0" borderId="0" xfId="0" quotePrefix="1"/>
  </cellXfs>
  <cellStyles count="7">
    <cellStyle name="Euro" xfId="4" xr:uid="{00000000-0005-0000-0000-000000000000}"/>
    <cellStyle name="Heading" xfId="3" xr:uid="{00000000-0005-0000-0000-000001000000}"/>
    <cellStyle name="Millares_Examen previo de 9º" xfId="2" xr:uid="{00000000-0005-0000-0000-000002000000}"/>
    <cellStyle name="Moneda" xfId="5" builtinId="4"/>
    <cellStyle name="Normal" xfId="0" builtinId="0"/>
    <cellStyle name="Normal 2" xfId="1" xr:uid="{00000000-0005-0000-0000-000005000000}"/>
    <cellStyle name="Normal 3" xfId="6" xr:uid="{1FC79521-5F52-4570-9717-91DC1E68316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476250</xdr:colOff>
      <xdr:row>0</xdr:row>
      <xdr:rowOff>1</xdr:rowOff>
    </xdr:from>
    <xdr:to>
      <xdr:col>13</xdr:col>
      <xdr:colOff>327422</xdr:colOff>
      <xdr:row>31</xdr:row>
      <xdr:rowOff>70038</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476250" y="1"/>
          <a:ext cx="9775382" cy="5932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b="1" u="sng">
              <a:solidFill>
                <a:schemeClr val="dk1"/>
              </a:solidFill>
              <a:latin typeface="+mn-lt"/>
              <a:ea typeface="+mn-ea"/>
              <a:cs typeface="+mn-cs"/>
            </a:rPr>
            <a:t>Ejercicio</a:t>
          </a:r>
          <a:r>
            <a:rPr lang="es-ES" sz="1100" b="1" u="sng" baseline="0">
              <a:solidFill>
                <a:schemeClr val="dk1"/>
              </a:solidFill>
              <a:latin typeface="+mn-lt"/>
              <a:ea typeface="+mn-ea"/>
              <a:cs typeface="+mn-cs"/>
            </a:rPr>
            <a:t> </a:t>
          </a:r>
          <a:endParaRPr lang="es-ES" sz="1100" b="1" u="sng">
            <a:solidFill>
              <a:schemeClr val="dk1"/>
            </a:solidFill>
            <a:latin typeface="+mn-lt"/>
            <a:ea typeface="+mn-ea"/>
            <a:cs typeface="+mn-cs"/>
          </a:endParaRPr>
        </a:p>
        <a:p>
          <a:r>
            <a:rPr lang="es-ES" sz="1100">
              <a:solidFill>
                <a:schemeClr val="dk1"/>
              </a:solidFill>
              <a:latin typeface="+mn-lt"/>
              <a:ea typeface="+mn-ea"/>
              <a:cs typeface="+mn-cs"/>
            </a:rPr>
            <a:t>Con los datos de la hoja llamada “Informática” agregar una columna para determinar los días que pasaron desde la fecha de la factura.</a:t>
          </a:r>
        </a:p>
        <a:p>
          <a:endParaRPr lang="es-ES" sz="1100" b="1" u="sng">
            <a:solidFill>
              <a:schemeClr val="dk1"/>
            </a:solidFill>
            <a:latin typeface="+mn-lt"/>
            <a:ea typeface="+mn-ea"/>
            <a:cs typeface="+mn-cs"/>
          </a:endParaRPr>
        </a:p>
        <a:p>
          <a:r>
            <a:rPr lang="es-ES" sz="1100">
              <a:solidFill>
                <a:schemeClr val="dk1"/>
              </a:solidFill>
              <a:latin typeface="+mn-lt"/>
              <a:ea typeface="+mn-ea"/>
              <a:cs typeface="+mn-cs"/>
            </a:rPr>
            <a:t>Con los datos de la hoja llamada “Informática” determinar:</a:t>
          </a:r>
        </a:p>
        <a:p>
          <a:pPr marL="0" marR="0" lvl="0" indent="0" defTabSz="914400" eaLnBrk="1" fontAlgn="auto" latinLnBrk="0" hangingPunct="1">
            <a:lnSpc>
              <a:spcPct val="150000"/>
            </a:lnSpc>
            <a:spcBef>
              <a:spcPts val="0"/>
            </a:spcBef>
            <a:spcAft>
              <a:spcPts val="0"/>
            </a:spcAft>
            <a:buClrTx/>
            <a:buSzTx/>
            <a:buFontTx/>
            <a:buNone/>
            <a:tabLst/>
            <a:defRPr/>
          </a:pPr>
          <a:r>
            <a:rPr lang="es-ES" sz="1100">
              <a:solidFill>
                <a:schemeClr val="dk1"/>
              </a:solidFill>
              <a:latin typeface="+mn-lt"/>
              <a:ea typeface="+mn-ea"/>
              <a:cs typeface="+mn-cs"/>
            </a:rPr>
            <a:t>1) Totales de Importes por Clientes.</a:t>
          </a:r>
        </a:p>
        <a:p>
          <a:pPr marL="0" marR="0" lvl="0" indent="0" defTabSz="914400" eaLnBrk="1" fontAlgn="auto" latinLnBrk="0" hangingPunct="1">
            <a:lnSpc>
              <a:spcPct val="150000"/>
            </a:lnSpc>
            <a:spcBef>
              <a:spcPts val="0"/>
            </a:spcBef>
            <a:spcAft>
              <a:spcPts val="0"/>
            </a:spcAft>
            <a:buClrTx/>
            <a:buSzTx/>
            <a:buFontTx/>
            <a:buNone/>
            <a:tabLst/>
            <a:defRPr/>
          </a:pPr>
          <a:r>
            <a:rPr lang="es-ES" sz="1100">
              <a:solidFill>
                <a:schemeClr val="dk1"/>
              </a:solidFill>
              <a:latin typeface="+mn-lt"/>
              <a:ea typeface="+mn-ea"/>
              <a:cs typeface="+mn-cs"/>
            </a:rPr>
            <a:t>2) Promedio de Importes por Clientes.</a:t>
          </a:r>
          <a:endParaRPr lang="es-ES"/>
        </a:p>
        <a:p>
          <a:pPr marL="0" marR="0" lvl="0" indent="0" defTabSz="914400" eaLnBrk="1" fontAlgn="auto" latinLnBrk="0" hangingPunct="1">
            <a:lnSpc>
              <a:spcPct val="150000"/>
            </a:lnSpc>
            <a:spcBef>
              <a:spcPts val="0"/>
            </a:spcBef>
            <a:spcAft>
              <a:spcPts val="0"/>
            </a:spcAft>
            <a:buClrTx/>
            <a:buSzTx/>
            <a:buFontTx/>
            <a:buNone/>
            <a:tabLst/>
            <a:defRPr/>
          </a:pPr>
          <a:r>
            <a:rPr lang="es-ES"/>
            <a:t>3) </a:t>
          </a:r>
          <a:r>
            <a:rPr lang="es-ES" sz="1100">
              <a:solidFill>
                <a:schemeClr val="dk1"/>
              </a:solidFill>
              <a:latin typeface="+mn-lt"/>
              <a:ea typeface="+mn-ea"/>
              <a:cs typeface="+mn-cs"/>
            </a:rPr>
            <a:t>Cantidad de Comprobantes (Facturas) por Clientes.</a:t>
          </a:r>
        </a:p>
        <a:p>
          <a:pPr>
            <a:lnSpc>
              <a:spcPct val="150000"/>
            </a:lnSpc>
            <a:spcBef>
              <a:spcPts val="0"/>
            </a:spcBef>
            <a:spcAft>
              <a:spcPts val="0"/>
            </a:spcAft>
          </a:pPr>
          <a:r>
            <a:rPr lang="es-ES" sz="1100">
              <a:solidFill>
                <a:schemeClr val="dk1"/>
              </a:solidFill>
              <a:latin typeface="+mn-lt"/>
              <a:ea typeface="+mn-ea"/>
              <a:cs typeface="+mn-cs"/>
            </a:rPr>
            <a:t>4) Totales de importes por Concepto.</a:t>
          </a:r>
          <a:endParaRPr lang="es-ES"/>
        </a:p>
        <a:p>
          <a:pPr>
            <a:lnSpc>
              <a:spcPct val="150000"/>
            </a:lnSpc>
            <a:spcBef>
              <a:spcPts val="0"/>
            </a:spcBef>
            <a:spcAft>
              <a:spcPts val="0"/>
            </a:spcAft>
          </a:pPr>
          <a:r>
            <a:rPr lang="es-ES" sz="1100">
              <a:solidFill>
                <a:schemeClr val="dk1"/>
              </a:solidFill>
              <a:latin typeface="+mn-lt"/>
              <a:ea typeface="+mn-ea"/>
              <a:cs typeface="+mn-cs"/>
            </a:rPr>
            <a:t>5) Promedio de importes por conceptos.</a:t>
          </a:r>
          <a:endParaRPr lang="es-ES"/>
        </a:p>
        <a:p>
          <a:pPr lvl="0">
            <a:lnSpc>
              <a:spcPct val="150000"/>
            </a:lnSpc>
            <a:spcBef>
              <a:spcPts val="0"/>
            </a:spcBef>
            <a:spcAft>
              <a:spcPts val="0"/>
            </a:spcAft>
          </a:pPr>
          <a:r>
            <a:rPr lang="es-ES" sz="1100">
              <a:solidFill>
                <a:schemeClr val="dk1"/>
              </a:solidFill>
              <a:latin typeface="+mn-lt"/>
              <a:ea typeface="+mn-ea"/>
              <a:cs typeface="+mn-cs"/>
            </a:rPr>
            <a:t>6) Cantidad de Conceptos por cada tipo de concepto. (Ejemplo: cantidad por programas)</a:t>
          </a:r>
        </a:p>
        <a:p>
          <a:pPr lvl="0">
            <a:lnSpc>
              <a:spcPct val="150000"/>
            </a:lnSpc>
            <a:spcBef>
              <a:spcPts val="0"/>
            </a:spcBef>
            <a:spcAft>
              <a:spcPts val="0"/>
            </a:spcAft>
          </a:pPr>
          <a:r>
            <a:rPr lang="es-ES" sz="1100">
              <a:solidFill>
                <a:schemeClr val="dk1"/>
              </a:solidFill>
              <a:latin typeface="+mn-lt"/>
              <a:ea typeface="+mn-ea"/>
              <a:cs typeface="+mn-cs"/>
            </a:rPr>
            <a:t>7) Cantidad de comprobantes cuyo número de facturas sea superior a  5.000 y cuya fecha sea posterior al 15/4/2015.</a:t>
          </a:r>
        </a:p>
        <a:p>
          <a:pPr lvl="0">
            <a:lnSpc>
              <a:spcPct val="150000"/>
            </a:lnSpc>
            <a:spcBef>
              <a:spcPts val="0"/>
            </a:spcBef>
            <a:spcAft>
              <a:spcPts val="0"/>
            </a:spcAft>
          </a:pPr>
          <a:r>
            <a:rPr lang="es-ES" sz="1100">
              <a:solidFill>
                <a:schemeClr val="dk1"/>
              </a:solidFill>
              <a:latin typeface="+mn-lt"/>
              <a:ea typeface="+mn-ea"/>
              <a:cs typeface="+mn-cs"/>
            </a:rPr>
            <a:t>8) Cantidad de Horas de capacitación del año 2015 y cantidad de Servicios técnicos cuyo importe sea mayor a $ 7.500. Mostrar un resultado global.</a:t>
          </a:r>
        </a:p>
        <a:p>
          <a:pPr lvl="0">
            <a:lnSpc>
              <a:spcPct val="150000"/>
            </a:lnSpc>
            <a:spcBef>
              <a:spcPts val="0"/>
            </a:spcBef>
            <a:spcAft>
              <a:spcPts val="0"/>
            </a:spcAft>
          </a:pPr>
          <a:r>
            <a:rPr lang="es-ES" sz="1100">
              <a:solidFill>
                <a:schemeClr val="dk1"/>
              </a:solidFill>
              <a:latin typeface="+mn-lt"/>
              <a:ea typeface="+mn-ea"/>
              <a:cs typeface="+mn-cs"/>
            </a:rPr>
            <a:t>9) Cantidad de facturas cuyo importe sea menor a $ 10.000 y cuya fecha no haya superado los 60 días y cantidad de facturas cuyo código de clientes sea mayor a 1600 y con número de factura menor a 7.500. Mostrar un resultado global.</a:t>
          </a:r>
        </a:p>
        <a:p>
          <a:pPr lvl="0">
            <a:lnSpc>
              <a:spcPct val="150000"/>
            </a:lnSpc>
            <a:spcBef>
              <a:spcPts val="0"/>
            </a:spcBef>
            <a:spcAft>
              <a:spcPts val="0"/>
            </a:spcAft>
          </a:pPr>
          <a:r>
            <a:rPr lang="es-ES" sz="1100">
              <a:solidFill>
                <a:schemeClr val="dk1"/>
              </a:solidFill>
              <a:latin typeface="+mn-lt"/>
              <a:ea typeface="+mn-ea"/>
              <a:cs typeface="+mn-cs"/>
            </a:rPr>
            <a:t>10) Calcular los totales de importe de comprobantes cuya fecha sea mayor a 90 días y con importe de factura mayor a $ 10.000.</a:t>
          </a:r>
        </a:p>
        <a:p>
          <a:pPr lvl="0">
            <a:lnSpc>
              <a:spcPct val="150000"/>
            </a:lnSpc>
            <a:spcBef>
              <a:spcPts val="0"/>
            </a:spcBef>
            <a:spcAft>
              <a:spcPts val="0"/>
            </a:spcAft>
          </a:pPr>
          <a:r>
            <a:rPr lang="es-ES" sz="1100">
              <a:solidFill>
                <a:schemeClr val="dk1"/>
              </a:solidFill>
              <a:latin typeface="+mn-lt"/>
              <a:ea typeface="+mn-ea"/>
              <a:cs typeface="+mn-cs"/>
            </a:rPr>
            <a:t>11) Determinar los importes totales del  Grupo Novartis cuya fecha de emisión sea posterior al 20/2/2015 y los importes de la empresa Unitech facturados por conceptos de Programas. Mostrar un resultado global.</a:t>
          </a:r>
        </a:p>
        <a:p>
          <a:pPr lvl="0">
            <a:lnSpc>
              <a:spcPct val="150000"/>
            </a:lnSpc>
            <a:spcBef>
              <a:spcPts val="0"/>
            </a:spcBef>
            <a:spcAft>
              <a:spcPts val="0"/>
            </a:spcAft>
          </a:pPr>
          <a:r>
            <a:rPr lang="es-ES" sz="1100">
              <a:solidFill>
                <a:schemeClr val="dk1"/>
              </a:solidFill>
              <a:latin typeface="+mn-lt"/>
              <a:ea typeface="+mn-ea"/>
              <a:cs typeface="+mn-cs"/>
            </a:rPr>
            <a:t>12) Determinar los importes totales de la empresa Subway con importes facturados mayores a $ 8.000 y las facturas cuyo número de comprobantes sea inferior al 4.000 en concepto de Servicios técnicos. Mostrar un resultado global.</a:t>
          </a:r>
        </a:p>
        <a:p>
          <a:pPr lvl="0">
            <a:lnSpc>
              <a:spcPct val="150000"/>
            </a:lnSpc>
            <a:spcBef>
              <a:spcPts val="0"/>
            </a:spcBef>
            <a:spcAft>
              <a:spcPts val="0"/>
            </a:spcAft>
          </a:pPr>
          <a:r>
            <a:rPr lang="es-ES" sz="1100">
              <a:solidFill>
                <a:schemeClr val="dk1"/>
              </a:solidFill>
              <a:latin typeface="+mn-lt"/>
              <a:ea typeface="+mn-ea"/>
              <a:cs typeface="+mn-cs"/>
            </a:rPr>
            <a:t>13) Calcular los importes totales de la empresa Vittal con importes menores de $ 10.000; los importes totales de la empresa Alto Paraná en concepto de horas de capacitación y los importes totales de la empresa Direct TV Argentina del año 2015. Mostrar un resultado global.</a:t>
          </a:r>
        </a:p>
        <a:p>
          <a:endParaRPr lang="es-ES" sz="1100">
            <a:solidFill>
              <a:schemeClr val="dk1"/>
            </a:solidFill>
            <a:latin typeface="+mn-lt"/>
            <a:ea typeface="+mn-ea"/>
            <a:cs typeface="+mn-cs"/>
          </a:endParaRPr>
        </a:p>
        <a:p>
          <a:r>
            <a:rPr lang="es-ES" sz="1100">
              <a:solidFill>
                <a:schemeClr val="dk1"/>
              </a:solidFill>
              <a:latin typeface="+mn-lt"/>
              <a:ea typeface="+mn-ea"/>
              <a:cs typeface="+mn-cs"/>
            </a:rPr>
            <a:t>Resolver con las funciones Contar.si, Contar.si.conjunto, Sumar.si, Sumar.si.conjunto, y Promedio.si, según corresponda.</a:t>
          </a:r>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A19D0-0890-4F40-ACFA-C27E31A25238}">
  <dimension ref="A1:AC6"/>
  <sheetViews>
    <sheetView showGridLines="0" tabSelected="1" zoomScaleNormal="100" workbookViewId="0">
      <selection activeCell="K9" sqref="K9"/>
    </sheetView>
  </sheetViews>
  <sheetFormatPr baseColWidth="10" defaultRowHeight="12.75" x14ac:dyDescent="0.2"/>
  <cols>
    <col min="1" max="1" width="3.42578125" style="54" customWidth="1"/>
    <col min="2" max="16384" width="11.42578125" style="54"/>
  </cols>
  <sheetData>
    <row r="1" spans="1:29" x14ac:dyDescent="0.2">
      <c r="A1" s="58"/>
      <c r="B1" s="58"/>
      <c r="C1" s="58"/>
      <c r="D1" s="58"/>
      <c r="E1" s="58"/>
      <c r="F1" s="58"/>
      <c r="G1" s="58"/>
      <c r="H1" s="58"/>
      <c r="I1" s="58"/>
      <c r="J1" s="58"/>
      <c r="K1" s="58"/>
      <c r="L1" s="58"/>
      <c r="M1" s="58"/>
      <c r="N1" s="58"/>
      <c r="O1" s="58"/>
    </row>
    <row r="2" spans="1:29" ht="44.25" x14ac:dyDescent="0.55000000000000004">
      <c r="A2" s="59"/>
      <c r="B2" s="59"/>
      <c r="C2" s="59"/>
      <c r="D2" s="59"/>
      <c r="E2" s="59"/>
      <c r="F2" s="59"/>
      <c r="G2" s="59"/>
      <c r="H2" s="59"/>
      <c r="I2" s="59"/>
      <c r="J2" s="59"/>
      <c r="K2" s="59"/>
      <c r="L2" s="58"/>
      <c r="M2" s="58"/>
      <c r="N2" s="58"/>
      <c r="O2" s="58"/>
    </row>
    <row r="3" spans="1:29" ht="44.25" x14ac:dyDescent="0.55000000000000004">
      <c r="A3" s="55"/>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row>
    <row r="4" spans="1:29" ht="44.25" x14ac:dyDescent="0.55000000000000004">
      <c r="A4" s="55"/>
      <c r="B4" s="57" t="s">
        <v>167</v>
      </c>
      <c r="C4" s="56"/>
      <c r="D4" s="56"/>
      <c r="E4" s="56"/>
      <c r="F4" s="56"/>
      <c r="G4" s="56"/>
      <c r="H4" s="56"/>
      <c r="I4" s="56"/>
      <c r="J4" s="56"/>
      <c r="K4" s="56"/>
      <c r="L4" s="56"/>
      <c r="M4" s="56"/>
      <c r="N4" s="56"/>
      <c r="O4" s="56"/>
      <c r="P4" s="56"/>
      <c r="Q4" s="56"/>
      <c r="R4" s="56"/>
      <c r="S4" s="56"/>
      <c r="T4" s="56"/>
      <c r="U4" s="56"/>
      <c r="V4" s="56"/>
      <c r="W4" s="56"/>
      <c r="X4" s="56"/>
      <c r="Y4" s="56"/>
      <c r="Z4" s="56"/>
      <c r="AA4" s="56"/>
      <c r="AB4" s="56"/>
      <c r="AC4" s="56"/>
    </row>
    <row r="5" spans="1:29" ht="44.25" x14ac:dyDescent="0.55000000000000004">
      <c r="A5" s="55"/>
      <c r="B5" s="57" t="s">
        <v>141</v>
      </c>
      <c r="C5" s="56"/>
      <c r="D5" s="56"/>
      <c r="E5" s="56"/>
      <c r="F5" s="56"/>
      <c r="G5" s="56"/>
      <c r="H5" s="56"/>
      <c r="I5" s="56"/>
      <c r="J5" s="56"/>
      <c r="K5" s="56"/>
      <c r="L5" s="56"/>
      <c r="M5" s="56"/>
      <c r="N5" s="56"/>
      <c r="O5" s="56"/>
      <c r="P5" s="56"/>
      <c r="Q5" s="56"/>
      <c r="R5" s="56"/>
      <c r="S5" s="56"/>
      <c r="T5" s="56"/>
      <c r="U5" s="56"/>
      <c r="V5" s="56"/>
      <c r="W5" s="56"/>
      <c r="X5" s="56"/>
      <c r="Y5" s="56"/>
      <c r="Z5" s="56"/>
      <c r="AA5" s="56"/>
      <c r="AB5" s="56"/>
      <c r="AC5" s="56"/>
    </row>
    <row r="6" spans="1:29" ht="44.25" x14ac:dyDescent="0.55000000000000004">
      <c r="A6" s="55"/>
      <c r="B6" s="55"/>
      <c r="C6" s="55"/>
      <c r="D6" s="55"/>
      <c r="E6" s="55"/>
      <c r="F6" s="55"/>
      <c r="G6" s="55"/>
      <c r="H6" s="55"/>
      <c r="I6" s="55"/>
      <c r="J6" s="55"/>
      <c r="K6" s="5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F41"/>
  <sheetViews>
    <sheetView workbookViewId="0">
      <selection activeCell="E15" sqref="E15:E17"/>
    </sheetView>
  </sheetViews>
  <sheetFormatPr baseColWidth="10" defaultRowHeight="15" x14ac:dyDescent="0.25"/>
  <cols>
    <col min="1" max="1" width="23.28515625" customWidth="1"/>
    <col min="2" max="2" width="15.7109375" customWidth="1"/>
    <col min="3" max="3" width="2.5703125" customWidth="1"/>
    <col min="4" max="4" width="51.42578125" style="27" bestFit="1" customWidth="1"/>
    <col min="5" max="5" width="11.42578125" style="27"/>
    <col min="6" max="6" width="72.42578125" bestFit="1" customWidth="1"/>
  </cols>
  <sheetData>
    <row r="1" spans="1:6" x14ac:dyDescent="0.25">
      <c r="A1" s="49" t="s">
        <v>57</v>
      </c>
      <c r="B1" s="49" t="s">
        <v>58</v>
      </c>
      <c r="D1" s="50" t="s">
        <v>61</v>
      </c>
      <c r="E1" s="50" t="s">
        <v>62</v>
      </c>
      <c r="F1" s="49" t="s">
        <v>63</v>
      </c>
    </row>
    <row r="2" spans="1:6" x14ac:dyDescent="0.25">
      <c r="A2" s="11" t="s">
        <v>60</v>
      </c>
      <c r="B2" s="8">
        <v>7000</v>
      </c>
      <c r="D2" s="96" t="s">
        <v>352</v>
      </c>
      <c r="E2" s="1"/>
      <c r="F2" s="3" t="s">
        <v>64</v>
      </c>
    </row>
    <row r="3" spans="1:6" x14ac:dyDescent="0.25">
      <c r="A3" s="12" t="s">
        <v>59</v>
      </c>
      <c r="B3" s="9">
        <v>9000</v>
      </c>
      <c r="D3" s="97" t="s">
        <v>353</v>
      </c>
      <c r="E3" s="1"/>
      <c r="F3" s="3" t="s">
        <v>65</v>
      </c>
    </row>
    <row r="4" spans="1:6" x14ac:dyDescent="0.25">
      <c r="A4" s="11" t="s">
        <v>59</v>
      </c>
      <c r="B4" s="8">
        <v>12000</v>
      </c>
      <c r="D4" s="96" t="s">
        <v>354</v>
      </c>
      <c r="E4" s="1"/>
      <c r="F4" s="3" t="s">
        <v>66</v>
      </c>
    </row>
    <row r="5" spans="1:6" ht="15.75" thickBot="1" x14ac:dyDescent="0.3">
      <c r="A5" s="13" t="s">
        <v>60</v>
      </c>
      <c r="B5" s="10">
        <v>11000</v>
      </c>
    </row>
    <row r="8" spans="1:6" x14ac:dyDescent="0.25">
      <c r="A8" s="14" t="s">
        <v>67</v>
      </c>
    </row>
    <row r="9" spans="1:6" x14ac:dyDescent="0.25">
      <c r="A9" s="15" t="s">
        <v>68</v>
      </c>
    </row>
    <row r="14" spans="1:6" x14ac:dyDescent="0.25">
      <c r="A14" s="49" t="s">
        <v>69</v>
      </c>
      <c r="B14" s="49" t="s">
        <v>70</v>
      </c>
      <c r="D14" s="50" t="s">
        <v>61</v>
      </c>
      <c r="E14" s="50" t="s">
        <v>62</v>
      </c>
      <c r="F14" s="49" t="s">
        <v>63</v>
      </c>
    </row>
    <row r="15" spans="1:6" ht="30.75" customHeight="1" x14ac:dyDescent="0.25">
      <c r="A15" s="18">
        <v>100000</v>
      </c>
      <c r="B15" s="19">
        <v>7000</v>
      </c>
      <c r="D15" s="1"/>
      <c r="E15" s="98"/>
      <c r="F15" s="17" t="s">
        <v>71</v>
      </c>
    </row>
    <row r="16" spans="1:6" ht="30.75" customHeight="1" x14ac:dyDescent="0.25">
      <c r="A16" s="20">
        <v>200000</v>
      </c>
      <c r="B16" s="21">
        <v>14000</v>
      </c>
      <c r="D16" s="1"/>
      <c r="E16" s="1"/>
      <c r="F16" s="17" t="s">
        <v>72</v>
      </c>
    </row>
    <row r="17" spans="1:6" ht="54.75" customHeight="1" x14ac:dyDescent="0.25">
      <c r="A17" s="18">
        <v>300000</v>
      </c>
      <c r="B17" s="19">
        <v>21000</v>
      </c>
      <c r="D17" s="1"/>
      <c r="E17" s="1"/>
      <c r="F17" s="17" t="s">
        <v>73</v>
      </c>
    </row>
    <row r="18" spans="1:6" ht="35.25" customHeight="1" thickBot="1" x14ac:dyDescent="0.3">
      <c r="A18" s="22">
        <v>400000</v>
      </c>
      <c r="B18" s="23">
        <v>28000</v>
      </c>
      <c r="D18" s="1"/>
      <c r="E18" s="1"/>
      <c r="F18" s="17" t="s">
        <v>74</v>
      </c>
    </row>
    <row r="19" spans="1:6" ht="15" customHeight="1" x14ac:dyDescent="0.25"/>
    <row r="21" spans="1:6" x14ac:dyDescent="0.25">
      <c r="A21" s="14" t="s">
        <v>67</v>
      </c>
    </row>
    <row r="22" spans="1:6" x14ac:dyDescent="0.25">
      <c r="A22" s="15" t="s">
        <v>75</v>
      </c>
    </row>
    <row r="30" spans="1:6" x14ac:dyDescent="0.25">
      <c r="A30" s="49" t="s">
        <v>57</v>
      </c>
      <c r="B30" s="49" t="s">
        <v>77</v>
      </c>
      <c r="D30" s="50" t="s">
        <v>61</v>
      </c>
      <c r="E30" s="50" t="s">
        <v>62</v>
      </c>
      <c r="F30" s="49" t="s">
        <v>63</v>
      </c>
    </row>
    <row r="31" spans="1:6" ht="15" customHeight="1" x14ac:dyDescent="0.25">
      <c r="A31" s="11" t="s">
        <v>76</v>
      </c>
      <c r="B31" s="24">
        <v>32</v>
      </c>
      <c r="D31" s="1">
        <f>COUNTIF(A31:A34,D39)</f>
        <v>1</v>
      </c>
      <c r="E31" s="1"/>
      <c r="F31" s="16" t="s">
        <v>78</v>
      </c>
    </row>
    <row r="32" spans="1:6" ht="15" customHeight="1" x14ac:dyDescent="0.25">
      <c r="A32" s="12" t="s">
        <v>355</v>
      </c>
      <c r="B32" s="25">
        <v>54</v>
      </c>
      <c r="D32" s="1"/>
      <c r="E32" s="1"/>
      <c r="F32" s="16" t="s">
        <v>79</v>
      </c>
    </row>
    <row r="33" spans="1:6" ht="15" customHeight="1" x14ac:dyDescent="0.25">
      <c r="A33" s="11" t="s">
        <v>76</v>
      </c>
      <c r="B33" s="24">
        <v>75</v>
      </c>
      <c r="D33" s="1"/>
      <c r="E33" s="1"/>
      <c r="F33" s="16" t="s">
        <v>80</v>
      </c>
    </row>
    <row r="34" spans="1:6" ht="15" customHeight="1" thickBot="1" x14ac:dyDescent="0.3">
      <c r="A34" s="13" t="s">
        <v>60</v>
      </c>
      <c r="B34" s="26">
        <v>86</v>
      </c>
      <c r="D34" s="1"/>
      <c r="E34" s="1"/>
      <c r="F34" s="16" t="s">
        <v>81</v>
      </c>
    </row>
    <row r="35" spans="1:6" ht="15" customHeight="1" x14ac:dyDescent="0.25">
      <c r="D35" s="1"/>
      <c r="E35" s="1"/>
      <c r="F35" s="16" t="s">
        <v>82</v>
      </c>
    </row>
    <row r="36" spans="1:6" ht="30" x14ac:dyDescent="0.25">
      <c r="D36" s="1"/>
      <c r="E36" s="1"/>
      <c r="F36" s="17" t="s">
        <v>83</v>
      </c>
    </row>
    <row r="39" spans="1:6" x14ac:dyDescent="0.25">
      <c r="D39" s="27" t="s">
        <v>355</v>
      </c>
    </row>
    <row r="40" spans="1:6" x14ac:dyDescent="0.25">
      <c r="A40" s="14" t="s">
        <v>84</v>
      </c>
    </row>
    <row r="41" spans="1:6" x14ac:dyDescent="0.25">
      <c r="A41" s="15"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A56E0-3BE2-42F1-9C7F-012D6F2735F1}">
  <sheetPr>
    <tabColor rgb="FF00B0F0"/>
  </sheetPr>
  <dimension ref="B1:K26"/>
  <sheetViews>
    <sheetView zoomScale="115" zoomScaleNormal="115" workbookViewId="0">
      <selection activeCell="D25" sqref="D25"/>
    </sheetView>
  </sheetViews>
  <sheetFormatPr baseColWidth="10" defaultRowHeight="12.75" x14ac:dyDescent="0.2"/>
  <cols>
    <col min="1" max="1" width="2.5703125" style="54" customWidth="1"/>
    <col min="2" max="2" width="4.5703125" style="54" customWidth="1"/>
    <col min="3" max="3" width="25.140625" style="54" customWidth="1"/>
    <col min="4" max="4" width="13.7109375" style="54" customWidth="1"/>
    <col min="5" max="5" width="20" style="54" customWidth="1"/>
    <col min="6" max="6" width="8.85546875" style="54" customWidth="1"/>
    <col min="7" max="7" width="7.140625" style="54" customWidth="1"/>
    <col min="8" max="8" width="21.85546875" style="54" bestFit="1" customWidth="1"/>
    <col min="9" max="9" width="14.7109375" style="54" bestFit="1" customWidth="1"/>
    <col min="10" max="16384" width="11.42578125" style="54"/>
  </cols>
  <sheetData>
    <row r="1" spans="2:11" ht="12" customHeight="1" thickBot="1" x14ac:dyDescent="0.25"/>
    <row r="2" spans="2:11" x14ac:dyDescent="0.2">
      <c r="B2" s="113" t="s">
        <v>165</v>
      </c>
      <c r="C2" s="114"/>
      <c r="D2" s="114"/>
      <c r="E2" s="114"/>
      <c r="F2" s="114"/>
      <c r="G2" s="114"/>
      <c r="H2" s="114"/>
      <c r="I2" s="115"/>
    </row>
    <row r="3" spans="2:11" ht="12" customHeight="1" thickBot="1" x14ac:dyDescent="0.25">
      <c r="B3" s="116"/>
      <c r="C3" s="117"/>
      <c r="D3" s="117"/>
      <c r="E3" s="117"/>
      <c r="F3" s="117"/>
      <c r="G3" s="117"/>
      <c r="H3" s="117"/>
      <c r="I3" s="118"/>
    </row>
    <row r="4" spans="2:11" s="72" customFormat="1" ht="25.5" customHeight="1" x14ac:dyDescent="0.25">
      <c r="B4" s="119" t="s">
        <v>164</v>
      </c>
      <c r="C4" s="120" t="s">
        <v>163</v>
      </c>
      <c r="D4" s="120" t="s">
        <v>358</v>
      </c>
      <c r="E4" s="120" t="s">
        <v>162</v>
      </c>
      <c r="F4" s="120" t="s">
        <v>161</v>
      </c>
      <c r="G4" s="120" t="s">
        <v>160</v>
      </c>
      <c r="H4" s="120" t="s">
        <v>359</v>
      </c>
      <c r="I4" s="121" t="s">
        <v>159</v>
      </c>
    </row>
    <row r="5" spans="2:11" x14ac:dyDescent="0.2">
      <c r="B5" s="69">
        <v>1</v>
      </c>
      <c r="C5" s="71" t="s">
        <v>356</v>
      </c>
      <c r="D5" s="67">
        <v>19</v>
      </c>
      <c r="E5" s="122" t="s">
        <v>150</v>
      </c>
      <c r="F5" s="67">
        <v>1600</v>
      </c>
      <c r="G5" s="124">
        <v>2</v>
      </c>
      <c r="H5" s="122" t="s">
        <v>360</v>
      </c>
      <c r="I5" s="125">
        <v>1450</v>
      </c>
    </row>
    <row r="6" spans="2:11" x14ac:dyDescent="0.2">
      <c r="B6" s="69">
        <v>2</v>
      </c>
      <c r="C6" s="68" t="s">
        <v>158</v>
      </c>
      <c r="D6" s="67">
        <v>20</v>
      </c>
      <c r="E6" s="122" t="s">
        <v>150</v>
      </c>
      <c r="F6" s="67">
        <v>1500</v>
      </c>
      <c r="G6" s="124">
        <v>2</v>
      </c>
      <c r="H6" s="122" t="s">
        <v>361</v>
      </c>
      <c r="I6" s="125">
        <f t="shared" ref="I6:I14" si="0">IF(D6&gt;=20, F6+300,F6)</f>
        <v>1800</v>
      </c>
    </row>
    <row r="7" spans="2:11" x14ac:dyDescent="0.2">
      <c r="B7" s="69">
        <v>3</v>
      </c>
      <c r="C7" s="68" t="s">
        <v>157</v>
      </c>
      <c r="D7" s="67">
        <v>19</v>
      </c>
      <c r="E7" s="122" t="s">
        <v>146</v>
      </c>
      <c r="F7" s="67">
        <v>1200</v>
      </c>
      <c r="G7" s="124">
        <v>4</v>
      </c>
      <c r="H7" s="122" t="s">
        <v>361</v>
      </c>
      <c r="I7" s="125">
        <f t="shared" si="0"/>
        <v>1200</v>
      </c>
      <c r="K7" s="70"/>
    </row>
    <row r="8" spans="2:11" x14ac:dyDescent="0.2">
      <c r="B8" s="69">
        <v>4</v>
      </c>
      <c r="C8" s="68" t="s">
        <v>156</v>
      </c>
      <c r="D8" s="67">
        <v>26</v>
      </c>
      <c r="E8" s="122" t="s">
        <v>148</v>
      </c>
      <c r="F8" s="67">
        <v>1500</v>
      </c>
      <c r="G8" s="124">
        <v>0</v>
      </c>
      <c r="H8" s="122" t="s">
        <v>361</v>
      </c>
      <c r="I8" s="125">
        <f t="shared" si="0"/>
        <v>1800</v>
      </c>
    </row>
    <row r="9" spans="2:11" x14ac:dyDescent="0.2">
      <c r="B9" s="69">
        <v>5</v>
      </c>
      <c r="C9" s="68" t="s">
        <v>155</v>
      </c>
      <c r="D9" s="67">
        <v>30</v>
      </c>
      <c r="E9" s="122" t="s">
        <v>146</v>
      </c>
      <c r="F9" s="67">
        <v>1200</v>
      </c>
      <c r="G9" s="124">
        <v>4</v>
      </c>
      <c r="H9" s="122" t="s">
        <v>360</v>
      </c>
      <c r="I9" s="125">
        <f t="shared" si="0"/>
        <v>1500</v>
      </c>
    </row>
    <row r="10" spans="2:11" x14ac:dyDescent="0.2">
      <c r="B10" s="69">
        <v>6</v>
      </c>
      <c r="C10" s="68" t="s">
        <v>154</v>
      </c>
      <c r="D10" s="67">
        <v>14</v>
      </c>
      <c r="E10" s="122" t="s">
        <v>153</v>
      </c>
      <c r="F10" s="67">
        <v>1200</v>
      </c>
      <c r="G10" s="124">
        <v>5</v>
      </c>
      <c r="H10" s="122" t="s">
        <v>360</v>
      </c>
      <c r="I10" s="125">
        <f t="shared" si="0"/>
        <v>1200</v>
      </c>
      <c r="K10" s="70"/>
    </row>
    <row r="11" spans="2:11" x14ac:dyDescent="0.2">
      <c r="B11" s="69">
        <v>7</v>
      </c>
      <c r="C11" s="68" t="s">
        <v>152</v>
      </c>
      <c r="D11" s="67">
        <v>19</v>
      </c>
      <c r="E11" s="122" t="s">
        <v>148</v>
      </c>
      <c r="F11" s="67">
        <v>1600</v>
      </c>
      <c r="G11" s="124">
        <v>0</v>
      </c>
      <c r="H11" s="122" t="s">
        <v>360</v>
      </c>
      <c r="I11" s="125">
        <f t="shared" si="0"/>
        <v>1600</v>
      </c>
    </row>
    <row r="12" spans="2:11" x14ac:dyDescent="0.2">
      <c r="B12" s="69">
        <v>8</v>
      </c>
      <c r="C12" s="68" t="s">
        <v>151</v>
      </c>
      <c r="D12" s="67">
        <v>21</v>
      </c>
      <c r="E12" s="122" t="s">
        <v>150</v>
      </c>
      <c r="F12" s="67">
        <v>1500</v>
      </c>
      <c r="G12" s="124">
        <v>0</v>
      </c>
      <c r="H12" s="122" t="s">
        <v>361</v>
      </c>
      <c r="I12" s="125">
        <f t="shared" si="0"/>
        <v>1800</v>
      </c>
    </row>
    <row r="13" spans="2:11" x14ac:dyDescent="0.2">
      <c r="B13" s="69">
        <v>9</v>
      </c>
      <c r="C13" s="68" t="s">
        <v>149</v>
      </c>
      <c r="D13" s="67">
        <v>17</v>
      </c>
      <c r="E13" s="122" t="s">
        <v>148</v>
      </c>
      <c r="F13" s="67">
        <v>1500</v>
      </c>
      <c r="G13" s="124">
        <v>2</v>
      </c>
      <c r="H13" s="122" t="s">
        <v>361</v>
      </c>
      <c r="I13" s="125">
        <f t="shared" si="0"/>
        <v>1500</v>
      </c>
    </row>
    <row r="14" spans="2:11" ht="13.5" thickBot="1" x14ac:dyDescent="0.25">
      <c r="B14" s="66">
        <v>10</v>
      </c>
      <c r="C14" s="65" t="s">
        <v>147</v>
      </c>
      <c r="D14" s="64">
        <v>19</v>
      </c>
      <c r="E14" s="123" t="s">
        <v>146</v>
      </c>
      <c r="F14" s="64">
        <v>1200</v>
      </c>
      <c r="G14" s="126">
        <v>5</v>
      </c>
      <c r="H14" s="122" t="s">
        <v>361</v>
      </c>
      <c r="I14" s="127">
        <f t="shared" si="0"/>
        <v>1200</v>
      </c>
    </row>
    <row r="17" spans="2:9" x14ac:dyDescent="0.2">
      <c r="B17" s="105" t="s">
        <v>166</v>
      </c>
      <c r="C17" s="105"/>
      <c r="D17" s="105"/>
      <c r="E17" s="105"/>
      <c r="F17" s="105"/>
      <c r="G17" s="105"/>
      <c r="H17" s="105"/>
      <c r="I17" s="63" t="s">
        <v>62</v>
      </c>
    </row>
    <row r="18" spans="2:9" x14ac:dyDescent="0.2">
      <c r="B18" s="61">
        <v>1</v>
      </c>
      <c r="C18" s="106" t="s">
        <v>145</v>
      </c>
      <c r="D18" s="107"/>
      <c r="E18" s="107"/>
      <c r="F18" s="107"/>
      <c r="G18" s="107"/>
      <c r="H18" s="107"/>
      <c r="I18" s="99"/>
    </row>
    <row r="19" spans="2:9" x14ac:dyDescent="0.2">
      <c r="B19" s="61">
        <v>2</v>
      </c>
      <c r="C19" s="62" t="s">
        <v>144</v>
      </c>
      <c r="D19" s="60"/>
      <c r="E19" s="60"/>
      <c r="F19" s="60"/>
      <c r="G19" s="60"/>
      <c r="H19" s="60"/>
      <c r="I19" s="99"/>
    </row>
    <row r="20" spans="2:9" x14ac:dyDescent="0.2">
      <c r="B20" s="61">
        <v>3</v>
      </c>
      <c r="C20" s="106" t="s">
        <v>143</v>
      </c>
      <c r="D20" s="106"/>
      <c r="E20" s="106"/>
      <c r="F20" s="106"/>
      <c r="G20" s="106"/>
      <c r="H20" s="106"/>
      <c r="I20" s="60"/>
    </row>
    <row r="21" spans="2:9" x14ac:dyDescent="0.2">
      <c r="B21" s="61">
        <v>4</v>
      </c>
      <c r="C21" s="106" t="s">
        <v>142</v>
      </c>
      <c r="D21" s="107"/>
      <c r="E21" s="107"/>
      <c r="F21" s="107"/>
      <c r="G21" s="107"/>
      <c r="H21" s="107"/>
      <c r="I21" s="60"/>
    </row>
    <row r="25" spans="2:9" x14ac:dyDescent="0.2">
      <c r="D25" s="70"/>
      <c r="F25" s="70"/>
    </row>
    <row r="26" spans="2:9" x14ac:dyDescent="0.2">
      <c r="D26" s="70"/>
    </row>
  </sheetData>
  <mergeCells count="5">
    <mergeCell ref="B17:H17"/>
    <mergeCell ref="C18:H18"/>
    <mergeCell ref="B2:I3"/>
    <mergeCell ref="C20:H20"/>
    <mergeCell ref="C21:H21"/>
  </mergeCells>
  <pageMargins left="0.75" right="0.75" top="1" bottom="1" header="0" footer="0"/>
  <pageSetup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8F8E-C824-4B3B-B444-1FA56BF327D6}">
  <sheetPr>
    <tabColor rgb="FF00B050"/>
  </sheetPr>
  <dimension ref="A1:I195"/>
  <sheetViews>
    <sheetView showGridLines="0" workbookViewId="0">
      <selection activeCell="I11" sqref="I11"/>
    </sheetView>
  </sheetViews>
  <sheetFormatPr baseColWidth="10" defaultRowHeight="12.75" x14ac:dyDescent="0.2"/>
  <cols>
    <col min="1" max="1" width="16" style="29" customWidth="1"/>
    <col min="2" max="2" width="10.28515625" style="29" customWidth="1"/>
    <col min="3" max="3" width="10.7109375" style="29" customWidth="1"/>
    <col min="4" max="4" width="14.140625" style="29" bestFit="1" customWidth="1"/>
    <col min="5" max="5" width="18.85546875" style="29" customWidth="1"/>
    <col min="6" max="6" width="12.28515625" style="37" bestFit="1" customWidth="1"/>
    <col min="7" max="7" width="11.42578125" style="29"/>
    <col min="8" max="8" width="19.42578125" style="29" customWidth="1"/>
    <col min="9" max="9" width="19.5703125" style="29" customWidth="1"/>
    <col min="10" max="16384" width="11.42578125" style="29"/>
  </cols>
  <sheetData>
    <row r="1" spans="1:9" x14ac:dyDescent="0.2">
      <c r="A1" s="88"/>
      <c r="B1" s="88"/>
      <c r="C1" s="88"/>
      <c r="D1" s="88"/>
      <c r="E1" s="88"/>
      <c r="F1" s="88"/>
      <c r="G1" s="88"/>
    </row>
    <row r="2" spans="1:9" ht="20.25" x14ac:dyDescent="0.3">
      <c r="A2" s="93" t="s">
        <v>351</v>
      </c>
      <c r="B2" s="93"/>
      <c r="C2" s="88"/>
      <c r="D2" s="89"/>
      <c r="E2" s="89"/>
      <c r="F2" s="88"/>
      <c r="G2" s="88"/>
    </row>
    <row r="3" spans="1:9" ht="20.25" x14ac:dyDescent="0.4">
      <c r="A3" s="92"/>
      <c r="B3" s="91"/>
      <c r="C3" s="90"/>
      <c r="D3" s="89"/>
      <c r="E3" s="89"/>
      <c r="F3" s="88"/>
      <c r="G3" s="88"/>
    </row>
    <row r="5" spans="1:9" ht="15" x14ac:dyDescent="0.2">
      <c r="A5" s="108" t="s">
        <v>350</v>
      </c>
      <c r="B5" s="108"/>
      <c r="C5" s="108"/>
      <c r="D5" s="108"/>
      <c r="E5" s="108"/>
      <c r="F5" s="108"/>
    </row>
    <row r="6" spans="1:9" ht="12.75" customHeight="1" x14ac:dyDescent="0.2">
      <c r="E6" s="87"/>
    </row>
    <row r="7" spans="1:9" ht="25.5" customHeight="1" thickBot="1" x14ac:dyDescent="0.25">
      <c r="A7" s="94" t="s">
        <v>346</v>
      </c>
      <c r="B7" s="94" t="s">
        <v>349</v>
      </c>
      <c r="C7" s="94" t="s">
        <v>348</v>
      </c>
      <c r="D7" s="94" t="s">
        <v>344</v>
      </c>
      <c r="E7" s="94" t="s">
        <v>347</v>
      </c>
      <c r="F7" s="94" t="s">
        <v>342</v>
      </c>
    </row>
    <row r="8" spans="1:9" ht="13.5" thickTop="1" x14ac:dyDescent="0.2">
      <c r="A8" s="86" t="s">
        <v>190</v>
      </c>
      <c r="B8" s="85" t="s">
        <v>231</v>
      </c>
      <c r="C8" s="85" t="s">
        <v>340</v>
      </c>
      <c r="D8" s="85" t="s">
        <v>168</v>
      </c>
      <c r="E8" s="84">
        <v>33274</v>
      </c>
      <c r="F8" s="83">
        <v>7500</v>
      </c>
      <c r="H8" s="94" t="s">
        <v>346</v>
      </c>
      <c r="I8" s="82"/>
    </row>
    <row r="9" spans="1:9" x14ac:dyDescent="0.2">
      <c r="A9" s="76" t="s">
        <v>177</v>
      </c>
      <c r="B9" s="75" t="s">
        <v>345</v>
      </c>
      <c r="C9" s="75" t="s">
        <v>340</v>
      </c>
      <c r="D9" s="75" t="s">
        <v>209</v>
      </c>
      <c r="E9" s="74">
        <v>33080</v>
      </c>
      <c r="F9" s="73">
        <v>12000</v>
      </c>
      <c r="H9" s="94" t="s">
        <v>344</v>
      </c>
      <c r="I9" s="82"/>
    </row>
    <row r="10" spans="1:9" ht="13.5" thickBot="1" x14ac:dyDescent="0.25">
      <c r="A10" s="80" t="s">
        <v>177</v>
      </c>
      <c r="B10" s="79" t="s">
        <v>343</v>
      </c>
      <c r="C10" s="79" t="s">
        <v>340</v>
      </c>
      <c r="D10" s="79" t="s">
        <v>180</v>
      </c>
      <c r="E10" s="78">
        <v>31789</v>
      </c>
      <c r="F10" s="77">
        <v>9300</v>
      </c>
      <c r="H10" s="94" t="s">
        <v>342</v>
      </c>
      <c r="I10" s="100"/>
    </row>
    <row r="11" spans="1:9" ht="13.5" thickBot="1" x14ac:dyDescent="0.25">
      <c r="A11" s="76" t="s">
        <v>177</v>
      </c>
      <c r="B11" s="75" t="s">
        <v>341</v>
      </c>
      <c r="C11" s="75" t="s">
        <v>340</v>
      </c>
      <c r="D11" s="75" t="s">
        <v>168</v>
      </c>
      <c r="E11" s="74">
        <v>32795</v>
      </c>
      <c r="F11" s="73">
        <v>7500</v>
      </c>
      <c r="H11" s="94" t="s">
        <v>89</v>
      </c>
      <c r="I11" s="81"/>
    </row>
    <row r="12" spans="1:9" x14ac:dyDescent="0.2">
      <c r="A12" s="80" t="s">
        <v>177</v>
      </c>
      <c r="B12" s="79" t="s">
        <v>339</v>
      </c>
      <c r="C12" s="79" t="s">
        <v>338</v>
      </c>
      <c r="D12" s="79" t="s">
        <v>172</v>
      </c>
      <c r="E12" s="78">
        <v>31563</v>
      </c>
      <c r="F12" s="77">
        <v>7500</v>
      </c>
    </row>
    <row r="13" spans="1:9" x14ac:dyDescent="0.2">
      <c r="A13" s="76" t="s">
        <v>190</v>
      </c>
      <c r="B13" s="75" t="s">
        <v>330</v>
      </c>
      <c r="C13" s="75" t="s">
        <v>337</v>
      </c>
      <c r="D13" s="75" t="s">
        <v>180</v>
      </c>
      <c r="E13" s="74">
        <v>32029</v>
      </c>
      <c r="F13" s="73">
        <v>11300</v>
      </c>
    </row>
    <row r="14" spans="1:9" x14ac:dyDescent="0.2">
      <c r="A14" s="80" t="s">
        <v>177</v>
      </c>
      <c r="B14" s="79" t="s">
        <v>336</v>
      </c>
      <c r="C14" s="79" t="s">
        <v>335</v>
      </c>
      <c r="D14" s="79" t="s">
        <v>180</v>
      </c>
      <c r="E14" s="78">
        <v>31072</v>
      </c>
      <c r="F14" s="77">
        <v>12000</v>
      </c>
    </row>
    <row r="15" spans="1:9" x14ac:dyDescent="0.2">
      <c r="A15" s="76" t="s">
        <v>190</v>
      </c>
      <c r="B15" s="75" t="s">
        <v>334</v>
      </c>
      <c r="C15" s="75" t="s">
        <v>333</v>
      </c>
      <c r="D15" s="75" t="s">
        <v>180</v>
      </c>
      <c r="E15" s="74">
        <v>30421</v>
      </c>
      <c r="F15" s="73">
        <v>12000</v>
      </c>
    </row>
    <row r="16" spans="1:9" x14ac:dyDescent="0.2">
      <c r="A16" s="80" t="s">
        <v>183</v>
      </c>
      <c r="B16" s="79" t="s">
        <v>332</v>
      </c>
      <c r="C16" s="79" t="s">
        <v>331</v>
      </c>
      <c r="D16" s="79" t="s">
        <v>172</v>
      </c>
      <c r="E16" s="78">
        <v>30714</v>
      </c>
      <c r="F16" s="77">
        <v>9000</v>
      </c>
    </row>
    <row r="17" spans="1:6" x14ac:dyDescent="0.2">
      <c r="A17" s="76" t="s">
        <v>177</v>
      </c>
      <c r="B17" s="75" t="s">
        <v>330</v>
      </c>
      <c r="C17" s="75" t="s">
        <v>329</v>
      </c>
      <c r="D17" s="75" t="s">
        <v>180</v>
      </c>
      <c r="E17" s="74">
        <v>32106</v>
      </c>
      <c r="F17" s="73">
        <v>7500</v>
      </c>
    </row>
    <row r="18" spans="1:6" x14ac:dyDescent="0.2">
      <c r="A18" s="80" t="s">
        <v>177</v>
      </c>
      <c r="B18" s="79" t="s">
        <v>328</v>
      </c>
      <c r="C18" s="79" t="s">
        <v>327</v>
      </c>
      <c r="D18" s="79" t="s">
        <v>180</v>
      </c>
      <c r="E18" s="78">
        <v>32808</v>
      </c>
      <c r="F18" s="77">
        <v>3500</v>
      </c>
    </row>
    <row r="19" spans="1:6" x14ac:dyDescent="0.2">
      <c r="A19" s="76" t="s">
        <v>171</v>
      </c>
      <c r="B19" s="75" t="s">
        <v>326</v>
      </c>
      <c r="C19" s="75" t="s">
        <v>323</v>
      </c>
      <c r="D19" s="75" t="s">
        <v>172</v>
      </c>
      <c r="E19" s="74">
        <v>33336</v>
      </c>
      <c r="F19" s="73">
        <v>8300</v>
      </c>
    </row>
    <row r="20" spans="1:6" x14ac:dyDescent="0.2">
      <c r="A20" s="80" t="s">
        <v>171</v>
      </c>
      <c r="B20" s="79" t="s">
        <v>325</v>
      </c>
      <c r="C20" s="79" t="s">
        <v>323</v>
      </c>
      <c r="D20" s="79" t="s">
        <v>172</v>
      </c>
      <c r="E20" s="78">
        <v>29999</v>
      </c>
      <c r="F20" s="77">
        <v>3500</v>
      </c>
    </row>
    <row r="21" spans="1:6" x14ac:dyDescent="0.2">
      <c r="A21" s="76" t="s">
        <v>177</v>
      </c>
      <c r="B21" s="75" t="s">
        <v>324</v>
      </c>
      <c r="C21" s="75" t="s">
        <v>323</v>
      </c>
      <c r="D21" s="75" t="s">
        <v>172</v>
      </c>
      <c r="E21" s="74">
        <v>32301</v>
      </c>
      <c r="F21" s="73">
        <v>12000</v>
      </c>
    </row>
    <row r="22" spans="1:6" x14ac:dyDescent="0.2">
      <c r="A22" s="80" t="s">
        <v>171</v>
      </c>
      <c r="B22" s="79" t="s">
        <v>322</v>
      </c>
      <c r="C22" s="79" t="s">
        <v>321</v>
      </c>
      <c r="D22" s="79" t="s">
        <v>172</v>
      </c>
      <c r="E22" s="78">
        <v>31751</v>
      </c>
      <c r="F22" s="77">
        <v>11300</v>
      </c>
    </row>
    <row r="23" spans="1:6" x14ac:dyDescent="0.2">
      <c r="A23" s="76" t="s">
        <v>171</v>
      </c>
      <c r="B23" s="75" t="s">
        <v>320</v>
      </c>
      <c r="C23" s="75" t="s">
        <v>319</v>
      </c>
      <c r="D23" s="75" t="s">
        <v>209</v>
      </c>
      <c r="E23" s="74">
        <v>31923</v>
      </c>
      <c r="F23" s="73">
        <v>24000</v>
      </c>
    </row>
    <row r="24" spans="1:6" x14ac:dyDescent="0.2">
      <c r="A24" s="80" t="s">
        <v>171</v>
      </c>
      <c r="B24" s="79" t="s">
        <v>318</v>
      </c>
      <c r="C24" s="79" t="s">
        <v>317</v>
      </c>
      <c r="D24" s="79" t="s">
        <v>168</v>
      </c>
      <c r="E24" s="78">
        <v>31959</v>
      </c>
      <c r="F24" s="77">
        <v>8300</v>
      </c>
    </row>
    <row r="25" spans="1:6" x14ac:dyDescent="0.2">
      <c r="A25" s="76" t="s">
        <v>177</v>
      </c>
      <c r="B25" s="75" t="s">
        <v>253</v>
      </c>
      <c r="C25" s="75" t="s">
        <v>316</v>
      </c>
      <c r="D25" s="75" t="s">
        <v>209</v>
      </c>
      <c r="E25" s="74">
        <v>32565</v>
      </c>
      <c r="F25" s="73">
        <v>12000</v>
      </c>
    </row>
    <row r="26" spans="1:6" x14ac:dyDescent="0.2">
      <c r="A26" s="80" t="s">
        <v>183</v>
      </c>
      <c r="B26" s="79" t="s">
        <v>315</v>
      </c>
      <c r="C26" s="79" t="s">
        <v>314</v>
      </c>
      <c r="D26" s="79" t="s">
        <v>172</v>
      </c>
      <c r="E26" s="78">
        <v>31251</v>
      </c>
      <c r="F26" s="77">
        <v>3500</v>
      </c>
    </row>
    <row r="27" spans="1:6" x14ac:dyDescent="0.2">
      <c r="A27" s="76" t="s">
        <v>190</v>
      </c>
      <c r="B27" s="75" t="s">
        <v>313</v>
      </c>
      <c r="C27" s="75" t="s">
        <v>312</v>
      </c>
      <c r="D27" s="75" t="s">
        <v>168</v>
      </c>
      <c r="E27" s="74">
        <v>30902</v>
      </c>
      <c r="F27" s="73">
        <v>12000</v>
      </c>
    </row>
    <row r="28" spans="1:6" x14ac:dyDescent="0.2">
      <c r="A28" s="80" t="s">
        <v>190</v>
      </c>
      <c r="B28" s="79" t="s">
        <v>194</v>
      </c>
      <c r="C28" s="79" t="s">
        <v>311</v>
      </c>
      <c r="D28" s="79" t="s">
        <v>168</v>
      </c>
      <c r="E28" s="78">
        <v>32085</v>
      </c>
      <c r="F28" s="77">
        <v>11300</v>
      </c>
    </row>
    <row r="29" spans="1:6" x14ac:dyDescent="0.2">
      <c r="A29" s="76" t="s">
        <v>190</v>
      </c>
      <c r="B29" s="75" t="s">
        <v>249</v>
      </c>
      <c r="C29" s="75" t="s">
        <v>310</v>
      </c>
      <c r="D29" s="75" t="s">
        <v>168</v>
      </c>
      <c r="E29" s="74">
        <v>30577</v>
      </c>
      <c r="F29" s="73">
        <v>7500</v>
      </c>
    </row>
    <row r="30" spans="1:6" x14ac:dyDescent="0.2">
      <c r="A30" s="80" t="s">
        <v>190</v>
      </c>
      <c r="B30" s="79" t="s">
        <v>309</v>
      </c>
      <c r="C30" s="79" t="s">
        <v>308</v>
      </c>
      <c r="D30" s="79" t="s">
        <v>168</v>
      </c>
      <c r="E30" s="78">
        <v>30479</v>
      </c>
      <c r="F30" s="77">
        <v>12000</v>
      </c>
    </row>
    <row r="31" spans="1:6" x14ac:dyDescent="0.2">
      <c r="A31" s="76" t="s">
        <v>190</v>
      </c>
      <c r="B31" s="75" t="s">
        <v>307</v>
      </c>
      <c r="C31" s="75" t="s">
        <v>306</v>
      </c>
      <c r="D31" s="75" t="s">
        <v>209</v>
      </c>
      <c r="E31" s="74">
        <v>33311</v>
      </c>
      <c r="F31" s="73">
        <v>7500</v>
      </c>
    </row>
    <row r="32" spans="1:6" x14ac:dyDescent="0.2">
      <c r="A32" s="80" t="s">
        <v>190</v>
      </c>
      <c r="B32" s="79" t="s">
        <v>305</v>
      </c>
      <c r="C32" s="79" t="s">
        <v>304</v>
      </c>
      <c r="D32" s="79" t="s">
        <v>209</v>
      </c>
      <c r="E32" s="78">
        <v>31508</v>
      </c>
      <c r="F32" s="77">
        <v>24000</v>
      </c>
    </row>
    <row r="33" spans="1:6" x14ac:dyDescent="0.2">
      <c r="A33" s="76" t="s">
        <v>190</v>
      </c>
      <c r="B33" s="75" t="s">
        <v>303</v>
      </c>
      <c r="C33" s="75" t="s">
        <v>302</v>
      </c>
      <c r="D33" s="75" t="s">
        <v>168</v>
      </c>
      <c r="E33" s="74">
        <v>32507</v>
      </c>
      <c r="F33" s="73">
        <v>11300</v>
      </c>
    </row>
    <row r="34" spans="1:6" x14ac:dyDescent="0.2">
      <c r="A34" s="80" t="s">
        <v>183</v>
      </c>
      <c r="B34" s="79" t="s">
        <v>301</v>
      </c>
      <c r="C34" s="79" t="s">
        <v>300</v>
      </c>
      <c r="D34" s="79" t="s">
        <v>168</v>
      </c>
      <c r="E34" s="78">
        <v>31933</v>
      </c>
      <c r="F34" s="77">
        <v>12000</v>
      </c>
    </row>
    <row r="35" spans="1:6" x14ac:dyDescent="0.2">
      <c r="A35" s="76" t="s">
        <v>171</v>
      </c>
      <c r="B35" s="75" t="s">
        <v>299</v>
      </c>
      <c r="C35" s="75" t="s">
        <v>298</v>
      </c>
      <c r="D35" s="75" t="s">
        <v>168</v>
      </c>
      <c r="E35" s="74">
        <v>32855</v>
      </c>
      <c r="F35" s="73">
        <v>7500</v>
      </c>
    </row>
    <row r="36" spans="1:6" x14ac:dyDescent="0.2">
      <c r="A36" s="80" t="s">
        <v>183</v>
      </c>
      <c r="B36" s="79" t="s">
        <v>297</v>
      </c>
      <c r="C36" s="79" t="s">
        <v>296</v>
      </c>
      <c r="D36" s="79" t="s">
        <v>168</v>
      </c>
      <c r="E36" s="78">
        <v>30963</v>
      </c>
      <c r="F36" s="77">
        <v>11300</v>
      </c>
    </row>
    <row r="37" spans="1:6" x14ac:dyDescent="0.2">
      <c r="A37" s="76" t="s">
        <v>177</v>
      </c>
      <c r="B37" s="75" t="s">
        <v>292</v>
      </c>
      <c r="C37" s="75" t="s">
        <v>295</v>
      </c>
      <c r="D37" s="75" t="s">
        <v>180</v>
      </c>
      <c r="E37" s="74">
        <v>32114</v>
      </c>
      <c r="F37" s="73">
        <v>24000</v>
      </c>
    </row>
    <row r="38" spans="1:6" x14ac:dyDescent="0.2">
      <c r="A38" s="80" t="s">
        <v>190</v>
      </c>
      <c r="B38" s="79" t="s">
        <v>294</v>
      </c>
      <c r="C38" s="79" t="s">
        <v>293</v>
      </c>
      <c r="D38" s="79" t="s">
        <v>180</v>
      </c>
      <c r="E38" s="78">
        <v>32531</v>
      </c>
      <c r="F38" s="77">
        <v>3500</v>
      </c>
    </row>
    <row r="39" spans="1:6" x14ac:dyDescent="0.2">
      <c r="A39" s="76" t="s">
        <v>171</v>
      </c>
      <c r="B39" s="75" t="s">
        <v>292</v>
      </c>
      <c r="C39" s="75" t="s">
        <v>291</v>
      </c>
      <c r="D39" s="75" t="s">
        <v>209</v>
      </c>
      <c r="E39" s="74">
        <v>31174</v>
      </c>
      <c r="F39" s="73">
        <v>9000</v>
      </c>
    </row>
    <row r="40" spans="1:6" x14ac:dyDescent="0.2">
      <c r="A40" s="80" t="s">
        <v>171</v>
      </c>
      <c r="B40" s="79" t="s">
        <v>290</v>
      </c>
      <c r="C40" s="79" t="s">
        <v>289</v>
      </c>
      <c r="D40" s="79" t="s">
        <v>209</v>
      </c>
      <c r="E40" s="78">
        <v>32905</v>
      </c>
      <c r="F40" s="77">
        <v>12000</v>
      </c>
    </row>
    <row r="41" spans="1:6" x14ac:dyDescent="0.2">
      <c r="A41" s="76" t="s">
        <v>171</v>
      </c>
      <c r="B41" s="75" t="s">
        <v>288</v>
      </c>
      <c r="C41" s="75" t="s">
        <v>287</v>
      </c>
      <c r="D41" s="75" t="s">
        <v>168</v>
      </c>
      <c r="E41" s="74">
        <v>31753</v>
      </c>
      <c r="F41" s="73">
        <v>8300</v>
      </c>
    </row>
    <row r="42" spans="1:6" x14ac:dyDescent="0.2">
      <c r="A42" s="80" t="s">
        <v>177</v>
      </c>
      <c r="B42" s="79" t="s">
        <v>187</v>
      </c>
      <c r="C42" s="79" t="s">
        <v>286</v>
      </c>
      <c r="D42" s="79" t="s">
        <v>180</v>
      </c>
      <c r="E42" s="78">
        <v>31614</v>
      </c>
      <c r="F42" s="77">
        <v>9000</v>
      </c>
    </row>
    <row r="43" spans="1:6" x14ac:dyDescent="0.2">
      <c r="A43" s="76" t="s">
        <v>171</v>
      </c>
      <c r="B43" s="75" t="s">
        <v>285</v>
      </c>
      <c r="C43" s="75" t="s">
        <v>284</v>
      </c>
      <c r="D43" s="75" t="s">
        <v>168</v>
      </c>
      <c r="E43" s="74">
        <v>31427</v>
      </c>
      <c r="F43" s="73">
        <v>9300</v>
      </c>
    </row>
    <row r="44" spans="1:6" x14ac:dyDescent="0.2">
      <c r="A44" s="80" t="s">
        <v>177</v>
      </c>
      <c r="B44" s="79" t="s">
        <v>283</v>
      </c>
      <c r="C44" s="79" t="s">
        <v>282</v>
      </c>
      <c r="D44" s="79" t="s">
        <v>180</v>
      </c>
      <c r="E44" s="78">
        <v>31359</v>
      </c>
      <c r="F44" s="77">
        <v>7500</v>
      </c>
    </row>
    <row r="45" spans="1:6" x14ac:dyDescent="0.2">
      <c r="A45" s="76" t="s">
        <v>183</v>
      </c>
      <c r="B45" s="75" t="s">
        <v>251</v>
      </c>
      <c r="C45" s="75" t="s">
        <v>281</v>
      </c>
      <c r="D45" s="75" t="s">
        <v>168</v>
      </c>
      <c r="E45" s="74">
        <v>32130</v>
      </c>
      <c r="F45" s="73">
        <v>9000</v>
      </c>
    </row>
    <row r="46" spans="1:6" x14ac:dyDescent="0.2">
      <c r="A46" s="80" t="s">
        <v>177</v>
      </c>
      <c r="B46" s="79" t="s">
        <v>280</v>
      </c>
      <c r="C46" s="79" t="s">
        <v>279</v>
      </c>
      <c r="D46" s="79" t="s">
        <v>168</v>
      </c>
      <c r="E46" s="78">
        <v>30726</v>
      </c>
      <c r="F46" s="77">
        <v>7500</v>
      </c>
    </row>
    <row r="47" spans="1:6" x14ac:dyDescent="0.2">
      <c r="A47" s="76" t="s">
        <v>183</v>
      </c>
      <c r="B47" s="75" t="s">
        <v>235</v>
      </c>
      <c r="C47" s="75" t="s">
        <v>278</v>
      </c>
      <c r="D47" s="75" t="s">
        <v>168</v>
      </c>
      <c r="E47" s="74">
        <v>32275</v>
      </c>
      <c r="F47" s="73">
        <v>12000</v>
      </c>
    </row>
    <row r="48" spans="1:6" x14ac:dyDescent="0.2">
      <c r="A48" s="80" t="s">
        <v>171</v>
      </c>
      <c r="B48" s="79" t="s">
        <v>277</v>
      </c>
      <c r="C48" s="79" t="s">
        <v>276</v>
      </c>
      <c r="D48" s="79" t="s">
        <v>180</v>
      </c>
      <c r="E48" s="78">
        <v>31689</v>
      </c>
      <c r="F48" s="77">
        <v>7500</v>
      </c>
    </row>
    <row r="49" spans="1:6" x14ac:dyDescent="0.2">
      <c r="A49" s="76" t="s">
        <v>171</v>
      </c>
      <c r="B49" s="75" t="s">
        <v>275</v>
      </c>
      <c r="C49" s="75" t="s">
        <v>213</v>
      </c>
      <c r="D49" s="75" t="s">
        <v>180</v>
      </c>
      <c r="E49" s="74">
        <v>32827</v>
      </c>
      <c r="F49" s="73">
        <v>7500</v>
      </c>
    </row>
    <row r="50" spans="1:6" x14ac:dyDescent="0.2">
      <c r="A50" s="80" t="s">
        <v>177</v>
      </c>
      <c r="B50" s="79" t="s">
        <v>274</v>
      </c>
      <c r="C50" s="79" t="s">
        <v>273</v>
      </c>
      <c r="D50" s="79" t="s">
        <v>180</v>
      </c>
      <c r="E50" s="78">
        <v>31770</v>
      </c>
      <c r="F50" s="77">
        <v>12000</v>
      </c>
    </row>
    <row r="51" spans="1:6" x14ac:dyDescent="0.2">
      <c r="A51" s="76" t="s">
        <v>190</v>
      </c>
      <c r="B51" s="75" t="s">
        <v>272</v>
      </c>
      <c r="C51" s="75" t="s">
        <v>271</v>
      </c>
      <c r="D51" s="75" t="s">
        <v>172</v>
      </c>
      <c r="E51" s="74">
        <v>31951</v>
      </c>
      <c r="F51" s="73">
        <v>9000</v>
      </c>
    </row>
    <row r="52" spans="1:6" x14ac:dyDescent="0.2">
      <c r="A52" s="80" t="s">
        <v>177</v>
      </c>
      <c r="B52" s="79" t="s">
        <v>229</v>
      </c>
      <c r="C52" s="79" t="s">
        <v>270</v>
      </c>
      <c r="D52" s="79" t="s">
        <v>172</v>
      </c>
      <c r="E52" s="78">
        <v>32625</v>
      </c>
      <c r="F52" s="77">
        <v>9300</v>
      </c>
    </row>
    <row r="53" spans="1:6" x14ac:dyDescent="0.2">
      <c r="A53" s="76" t="s">
        <v>171</v>
      </c>
      <c r="B53" s="75" t="s">
        <v>269</v>
      </c>
      <c r="C53" s="75" t="s">
        <v>268</v>
      </c>
      <c r="D53" s="75" t="s">
        <v>168</v>
      </c>
      <c r="E53" s="74">
        <v>31926</v>
      </c>
      <c r="F53" s="73">
        <v>9300</v>
      </c>
    </row>
    <row r="54" spans="1:6" x14ac:dyDescent="0.2">
      <c r="A54" s="80" t="s">
        <v>177</v>
      </c>
      <c r="B54" s="79" t="s">
        <v>267</v>
      </c>
      <c r="C54" s="79" t="s">
        <v>266</v>
      </c>
      <c r="D54" s="79" t="s">
        <v>172</v>
      </c>
      <c r="E54" s="78">
        <v>33261</v>
      </c>
      <c r="F54" s="77">
        <v>9300</v>
      </c>
    </row>
    <row r="55" spans="1:6" x14ac:dyDescent="0.2">
      <c r="A55" s="76" t="s">
        <v>177</v>
      </c>
      <c r="B55" s="75" t="s">
        <v>265</v>
      </c>
      <c r="C55" s="75" t="s">
        <v>264</v>
      </c>
      <c r="D55" s="75" t="s">
        <v>172</v>
      </c>
      <c r="E55" s="74">
        <v>30780</v>
      </c>
      <c r="F55" s="73">
        <v>9000</v>
      </c>
    </row>
    <row r="56" spans="1:6" x14ac:dyDescent="0.2">
      <c r="A56" s="80" t="s">
        <v>171</v>
      </c>
      <c r="B56" s="79" t="s">
        <v>263</v>
      </c>
      <c r="C56" s="79" t="s">
        <v>262</v>
      </c>
      <c r="D56" s="79" t="s">
        <v>209</v>
      </c>
      <c r="E56" s="78">
        <v>30484</v>
      </c>
      <c r="F56" s="77">
        <v>11300</v>
      </c>
    </row>
    <row r="57" spans="1:6" x14ac:dyDescent="0.2">
      <c r="A57" s="76" t="s">
        <v>183</v>
      </c>
      <c r="B57" s="75" t="s">
        <v>261</v>
      </c>
      <c r="C57" s="75" t="s">
        <v>260</v>
      </c>
      <c r="D57" s="75" t="s">
        <v>168</v>
      </c>
      <c r="E57" s="74">
        <v>32835</v>
      </c>
      <c r="F57" s="73">
        <v>9300</v>
      </c>
    </row>
    <row r="58" spans="1:6" x14ac:dyDescent="0.2">
      <c r="A58" s="80" t="s">
        <v>171</v>
      </c>
      <c r="B58" s="79" t="s">
        <v>259</v>
      </c>
      <c r="C58" s="79" t="s">
        <v>258</v>
      </c>
      <c r="D58" s="79" t="s">
        <v>168</v>
      </c>
      <c r="E58" s="78">
        <v>31551</v>
      </c>
      <c r="F58" s="77">
        <v>11300</v>
      </c>
    </row>
    <row r="59" spans="1:6" x14ac:dyDescent="0.2">
      <c r="A59" s="76" t="s">
        <v>190</v>
      </c>
      <c r="B59" s="75" t="s">
        <v>257</v>
      </c>
      <c r="C59" s="75" t="s">
        <v>256</v>
      </c>
      <c r="D59" s="75" t="s">
        <v>168</v>
      </c>
      <c r="E59" s="74">
        <v>31695</v>
      </c>
      <c r="F59" s="73">
        <v>9300</v>
      </c>
    </row>
    <row r="60" spans="1:6" x14ac:dyDescent="0.2">
      <c r="A60" s="80" t="s">
        <v>171</v>
      </c>
      <c r="B60" s="79" t="s">
        <v>255</v>
      </c>
      <c r="C60" s="79" t="s">
        <v>254</v>
      </c>
      <c r="D60" s="79" t="s">
        <v>180</v>
      </c>
      <c r="E60" s="78">
        <v>30139</v>
      </c>
      <c r="F60" s="77">
        <v>7500</v>
      </c>
    </row>
    <row r="61" spans="1:6" x14ac:dyDescent="0.2">
      <c r="A61" s="76" t="s">
        <v>183</v>
      </c>
      <c r="B61" s="75" t="s">
        <v>253</v>
      </c>
      <c r="C61" s="75" t="s">
        <v>252</v>
      </c>
      <c r="D61" s="75" t="s">
        <v>209</v>
      </c>
      <c r="E61" s="74">
        <v>33301</v>
      </c>
      <c r="F61" s="73">
        <v>3500</v>
      </c>
    </row>
    <row r="62" spans="1:6" x14ac:dyDescent="0.2">
      <c r="A62" s="80" t="s">
        <v>190</v>
      </c>
      <c r="B62" s="79" t="s">
        <v>251</v>
      </c>
      <c r="C62" s="79" t="s">
        <v>250</v>
      </c>
      <c r="D62" s="79" t="s">
        <v>180</v>
      </c>
      <c r="E62" s="78">
        <v>28964</v>
      </c>
      <c r="F62" s="77">
        <v>8300</v>
      </c>
    </row>
    <row r="63" spans="1:6" x14ac:dyDescent="0.2">
      <c r="A63" s="76" t="s">
        <v>177</v>
      </c>
      <c r="B63" s="75" t="s">
        <v>249</v>
      </c>
      <c r="C63" s="75" t="s">
        <v>248</v>
      </c>
      <c r="D63" s="75" t="s">
        <v>168</v>
      </c>
      <c r="E63" s="74">
        <v>31938</v>
      </c>
      <c r="F63" s="73">
        <v>9000</v>
      </c>
    </row>
    <row r="64" spans="1:6" x14ac:dyDescent="0.2">
      <c r="A64" s="80" t="s">
        <v>171</v>
      </c>
      <c r="B64" s="79" t="s">
        <v>247</v>
      </c>
      <c r="C64" s="79" t="s">
        <v>246</v>
      </c>
      <c r="D64" s="79" t="s">
        <v>209</v>
      </c>
      <c r="E64" s="78">
        <v>33454</v>
      </c>
      <c r="F64" s="77">
        <v>7500</v>
      </c>
    </row>
    <row r="65" spans="1:6" x14ac:dyDescent="0.2">
      <c r="A65" s="76" t="s">
        <v>177</v>
      </c>
      <c r="B65" s="75" t="s">
        <v>245</v>
      </c>
      <c r="C65" s="75" t="s">
        <v>244</v>
      </c>
      <c r="D65" s="75" t="s">
        <v>172</v>
      </c>
      <c r="E65" s="74">
        <v>31838</v>
      </c>
      <c r="F65" s="73">
        <v>8300</v>
      </c>
    </row>
    <row r="66" spans="1:6" x14ac:dyDescent="0.2">
      <c r="A66" s="80" t="s">
        <v>177</v>
      </c>
      <c r="B66" s="79" t="s">
        <v>243</v>
      </c>
      <c r="C66" s="79" t="s">
        <v>242</v>
      </c>
      <c r="D66" s="79" t="s">
        <v>172</v>
      </c>
      <c r="E66" s="78">
        <v>30917</v>
      </c>
      <c r="F66" s="77">
        <v>7500</v>
      </c>
    </row>
    <row r="67" spans="1:6" x14ac:dyDescent="0.2">
      <c r="A67" s="76" t="s">
        <v>190</v>
      </c>
      <c r="B67" s="75" t="s">
        <v>241</v>
      </c>
      <c r="C67" s="75" t="s">
        <v>240</v>
      </c>
      <c r="D67" s="75" t="s">
        <v>180</v>
      </c>
      <c r="E67" s="74">
        <v>32078</v>
      </c>
      <c r="F67" s="73">
        <v>9300</v>
      </c>
    </row>
    <row r="68" spans="1:6" x14ac:dyDescent="0.2">
      <c r="A68" s="80" t="s">
        <v>177</v>
      </c>
      <c r="B68" s="79" t="s">
        <v>239</v>
      </c>
      <c r="C68" s="79" t="s">
        <v>238</v>
      </c>
      <c r="D68" s="79" t="s">
        <v>180</v>
      </c>
      <c r="E68" s="78">
        <v>34668</v>
      </c>
      <c r="F68" s="77">
        <v>3500</v>
      </c>
    </row>
    <row r="69" spans="1:6" x14ac:dyDescent="0.2">
      <c r="A69" s="76" t="s">
        <v>177</v>
      </c>
      <c r="B69" s="75" t="s">
        <v>237</v>
      </c>
      <c r="C69" s="75" t="s">
        <v>236</v>
      </c>
      <c r="D69" s="75" t="s">
        <v>168</v>
      </c>
      <c r="E69" s="74">
        <v>33097</v>
      </c>
      <c r="F69" s="73">
        <v>7500</v>
      </c>
    </row>
    <row r="70" spans="1:6" x14ac:dyDescent="0.2">
      <c r="A70" s="80" t="s">
        <v>177</v>
      </c>
      <c r="B70" s="79" t="s">
        <v>235</v>
      </c>
      <c r="C70" s="79" t="s">
        <v>234</v>
      </c>
      <c r="D70" s="79" t="s">
        <v>209</v>
      </c>
      <c r="E70" s="78">
        <v>30768</v>
      </c>
      <c r="F70" s="77">
        <v>7500</v>
      </c>
    </row>
    <row r="71" spans="1:6" x14ac:dyDescent="0.2">
      <c r="A71" s="76" t="s">
        <v>183</v>
      </c>
      <c r="B71" s="75" t="s">
        <v>233</v>
      </c>
      <c r="C71" s="75" t="s">
        <v>232</v>
      </c>
      <c r="D71" s="75" t="s">
        <v>209</v>
      </c>
      <c r="E71" s="74">
        <v>30911</v>
      </c>
      <c r="F71" s="73">
        <v>7500</v>
      </c>
    </row>
    <row r="72" spans="1:6" x14ac:dyDescent="0.2">
      <c r="A72" s="80" t="s">
        <v>190</v>
      </c>
      <c r="B72" s="79" t="s">
        <v>231</v>
      </c>
      <c r="C72" s="79" t="s">
        <v>230</v>
      </c>
      <c r="D72" s="79" t="s">
        <v>168</v>
      </c>
      <c r="E72" s="78">
        <v>31696</v>
      </c>
      <c r="F72" s="77">
        <v>9000</v>
      </c>
    </row>
    <row r="73" spans="1:6" x14ac:dyDescent="0.2">
      <c r="A73" s="76" t="s">
        <v>171</v>
      </c>
      <c r="B73" s="75" t="s">
        <v>229</v>
      </c>
      <c r="C73" s="75" t="s">
        <v>228</v>
      </c>
      <c r="D73" s="75" t="s">
        <v>168</v>
      </c>
      <c r="E73" s="74">
        <v>31494</v>
      </c>
      <c r="F73" s="73">
        <v>11300</v>
      </c>
    </row>
    <row r="74" spans="1:6" x14ac:dyDescent="0.2">
      <c r="A74" s="80" t="s">
        <v>171</v>
      </c>
      <c r="B74" s="79" t="s">
        <v>227</v>
      </c>
      <c r="C74" s="79" t="s">
        <v>226</v>
      </c>
      <c r="D74" s="79" t="s">
        <v>180</v>
      </c>
      <c r="E74" s="78">
        <v>32118</v>
      </c>
      <c r="F74" s="77">
        <v>7500</v>
      </c>
    </row>
    <row r="75" spans="1:6" x14ac:dyDescent="0.2">
      <c r="A75" s="76" t="s">
        <v>190</v>
      </c>
      <c r="B75" s="75" t="s">
        <v>225</v>
      </c>
      <c r="C75" s="75" t="s">
        <v>224</v>
      </c>
      <c r="D75" s="75" t="s">
        <v>209</v>
      </c>
      <c r="E75" s="74">
        <v>32968</v>
      </c>
      <c r="F75" s="73">
        <v>12000</v>
      </c>
    </row>
    <row r="76" spans="1:6" x14ac:dyDescent="0.2">
      <c r="A76" s="80" t="s">
        <v>190</v>
      </c>
      <c r="B76" s="79" t="s">
        <v>223</v>
      </c>
      <c r="C76" s="79" t="s">
        <v>222</v>
      </c>
      <c r="D76" s="79" t="s">
        <v>172</v>
      </c>
      <c r="E76" s="78">
        <v>32470</v>
      </c>
      <c r="F76" s="77">
        <v>7500</v>
      </c>
    </row>
    <row r="77" spans="1:6" x14ac:dyDescent="0.2">
      <c r="A77" s="76" t="s">
        <v>183</v>
      </c>
      <c r="B77" s="75" t="s">
        <v>185</v>
      </c>
      <c r="C77" s="75" t="s">
        <v>221</v>
      </c>
      <c r="D77" s="75" t="s">
        <v>180</v>
      </c>
      <c r="E77" s="74">
        <v>29963</v>
      </c>
      <c r="F77" s="73">
        <v>11300</v>
      </c>
    </row>
    <row r="78" spans="1:6" x14ac:dyDescent="0.2">
      <c r="A78" s="80" t="s">
        <v>183</v>
      </c>
      <c r="B78" s="79" t="s">
        <v>220</v>
      </c>
      <c r="C78" s="79" t="s">
        <v>219</v>
      </c>
      <c r="D78" s="79" t="s">
        <v>172</v>
      </c>
      <c r="E78" s="78">
        <v>31690</v>
      </c>
      <c r="F78" s="77">
        <v>24000</v>
      </c>
    </row>
    <row r="79" spans="1:6" x14ac:dyDescent="0.2">
      <c r="A79" s="76" t="s">
        <v>183</v>
      </c>
      <c r="B79" s="75" t="s">
        <v>218</v>
      </c>
      <c r="C79" s="75" t="s">
        <v>217</v>
      </c>
      <c r="D79" s="75" t="s">
        <v>172</v>
      </c>
      <c r="E79" s="74">
        <v>30988</v>
      </c>
      <c r="F79" s="73">
        <v>3500</v>
      </c>
    </row>
    <row r="80" spans="1:6" x14ac:dyDescent="0.2">
      <c r="A80" s="80" t="s">
        <v>171</v>
      </c>
      <c r="B80" s="79" t="s">
        <v>216</v>
      </c>
      <c r="C80" s="79" t="s">
        <v>212</v>
      </c>
      <c r="D80" s="79" t="s">
        <v>168</v>
      </c>
      <c r="E80" s="78">
        <v>30729</v>
      </c>
      <c r="F80" s="77">
        <v>9000</v>
      </c>
    </row>
    <row r="81" spans="1:6" x14ac:dyDescent="0.2">
      <c r="A81" s="76" t="s">
        <v>183</v>
      </c>
      <c r="B81" s="75" t="s">
        <v>215</v>
      </c>
      <c r="C81" s="75" t="s">
        <v>212</v>
      </c>
      <c r="D81" s="75" t="s">
        <v>180</v>
      </c>
      <c r="E81" s="74">
        <v>32452</v>
      </c>
      <c r="F81" s="73">
        <v>7500</v>
      </c>
    </row>
    <row r="82" spans="1:6" x14ac:dyDescent="0.2">
      <c r="A82" s="80" t="s">
        <v>183</v>
      </c>
      <c r="B82" s="79" t="s">
        <v>214</v>
      </c>
      <c r="C82" s="79" t="s">
        <v>212</v>
      </c>
      <c r="D82" s="79" t="s">
        <v>209</v>
      </c>
      <c r="E82" s="78">
        <v>31690</v>
      </c>
      <c r="F82" s="77">
        <v>8300</v>
      </c>
    </row>
    <row r="83" spans="1:6" x14ac:dyDescent="0.2">
      <c r="A83" s="76" t="s">
        <v>183</v>
      </c>
      <c r="B83" s="75" t="s">
        <v>213</v>
      </c>
      <c r="C83" s="75" t="s">
        <v>212</v>
      </c>
      <c r="D83" s="75" t="s">
        <v>180</v>
      </c>
      <c r="E83" s="74">
        <v>32839</v>
      </c>
      <c r="F83" s="73">
        <v>7500</v>
      </c>
    </row>
    <row r="84" spans="1:6" x14ac:dyDescent="0.2">
      <c r="A84" s="80" t="s">
        <v>177</v>
      </c>
      <c r="B84" s="79" t="s">
        <v>211</v>
      </c>
      <c r="C84" s="79" t="s">
        <v>210</v>
      </c>
      <c r="D84" s="79" t="s">
        <v>209</v>
      </c>
      <c r="E84" s="78">
        <v>32301</v>
      </c>
      <c r="F84" s="77">
        <v>9300</v>
      </c>
    </row>
    <row r="85" spans="1:6" x14ac:dyDescent="0.2">
      <c r="A85" s="76" t="s">
        <v>190</v>
      </c>
      <c r="B85" s="75" t="s">
        <v>208</v>
      </c>
      <c r="C85" s="75" t="s">
        <v>207</v>
      </c>
      <c r="D85" s="75" t="s">
        <v>168</v>
      </c>
      <c r="E85" s="74">
        <v>32735</v>
      </c>
      <c r="F85" s="73">
        <v>11300</v>
      </c>
    </row>
    <row r="86" spans="1:6" x14ac:dyDescent="0.2">
      <c r="A86" s="80" t="s">
        <v>171</v>
      </c>
      <c r="B86" s="79" t="s">
        <v>206</v>
      </c>
      <c r="C86" s="79" t="s">
        <v>205</v>
      </c>
      <c r="D86" s="79" t="s">
        <v>180</v>
      </c>
      <c r="E86" s="78">
        <v>32996</v>
      </c>
      <c r="F86" s="77">
        <v>8300</v>
      </c>
    </row>
    <row r="87" spans="1:6" x14ac:dyDescent="0.2">
      <c r="A87" s="76" t="s">
        <v>177</v>
      </c>
      <c r="B87" s="75" t="s">
        <v>204</v>
      </c>
      <c r="C87" s="75" t="s">
        <v>203</v>
      </c>
      <c r="D87" s="75" t="s">
        <v>180</v>
      </c>
      <c r="E87" s="74">
        <v>29653</v>
      </c>
      <c r="F87" s="73">
        <v>9000</v>
      </c>
    </row>
    <row r="88" spans="1:6" x14ac:dyDescent="0.2">
      <c r="A88" s="80" t="s">
        <v>177</v>
      </c>
      <c r="B88" s="79" t="s">
        <v>202</v>
      </c>
      <c r="C88" s="79" t="s">
        <v>201</v>
      </c>
      <c r="D88" s="79" t="s">
        <v>172</v>
      </c>
      <c r="E88" s="78">
        <v>29648</v>
      </c>
      <c r="F88" s="77">
        <v>8300</v>
      </c>
    </row>
    <row r="89" spans="1:6" x14ac:dyDescent="0.2">
      <c r="A89" s="76" t="s">
        <v>190</v>
      </c>
      <c r="B89" s="75" t="s">
        <v>200</v>
      </c>
      <c r="C89" s="75" t="s">
        <v>199</v>
      </c>
      <c r="D89" s="75" t="s">
        <v>180</v>
      </c>
      <c r="E89" s="74">
        <v>33237</v>
      </c>
      <c r="F89" s="73">
        <v>12000</v>
      </c>
    </row>
    <row r="90" spans="1:6" x14ac:dyDescent="0.2">
      <c r="A90" s="80" t="s">
        <v>190</v>
      </c>
      <c r="B90" s="79" t="s">
        <v>198</v>
      </c>
      <c r="C90" s="79" t="s">
        <v>197</v>
      </c>
      <c r="D90" s="79" t="s">
        <v>180</v>
      </c>
      <c r="E90" s="78">
        <v>33392</v>
      </c>
      <c r="F90" s="77">
        <v>7500</v>
      </c>
    </row>
    <row r="91" spans="1:6" x14ac:dyDescent="0.2">
      <c r="A91" s="76" t="s">
        <v>190</v>
      </c>
      <c r="B91" s="75" t="s">
        <v>196</v>
      </c>
      <c r="C91" s="75" t="s">
        <v>195</v>
      </c>
      <c r="D91" s="75" t="s">
        <v>180</v>
      </c>
      <c r="E91" s="74">
        <v>30911</v>
      </c>
      <c r="F91" s="73">
        <v>3500</v>
      </c>
    </row>
    <row r="92" spans="1:6" x14ac:dyDescent="0.2">
      <c r="A92" s="80" t="s">
        <v>190</v>
      </c>
      <c r="B92" s="79" t="s">
        <v>194</v>
      </c>
      <c r="C92" s="79" t="s">
        <v>193</v>
      </c>
      <c r="D92" s="79" t="s">
        <v>172</v>
      </c>
      <c r="E92" s="78">
        <v>32135</v>
      </c>
      <c r="F92" s="77">
        <v>8300</v>
      </c>
    </row>
    <row r="93" spans="1:6" x14ac:dyDescent="0.2">
      <c r="A93" s="76" t="s">
        <v>177</v>
      </c>
      <c r="B93" s="75" t="s">
        <v>192</v>
      </c>
      <c r="C93" s="75" t="s">
        <v>191</v>
      </c>
      <c r="D93" s="75" t="s">
        <v>172</v>
      </c>
      <c r="E93" s="74">
        <v>33117</v>
      </c>
      <c r="F93" s="73">
        <v>8300</v>
      </c>
    </row>
    <row r="94" spans="1:6" x14ac:dyDescent="0.2">
      <c r="A94" s="80" t="s">
        <v>190</v>
      </c>
      <c r="B94" s="79" t="s">
        <v>189</v>
      </c>
      <c r="C94" s="79" t="s">
        <v>188</v>
      </c>
      <c r="D94" s="79" t="s">
        <v>172</v>
      </c>
      <c r="E94" s="78">
        <v>31580</v>
      </c>
      <c r="F94" s="77">
        <v>9300</v>
      </c>
    </row>
    <row r="95" spans="1:6" x14ac:dyDescent="0.2">
      <c r="A95" s="76" t="s">
        <v>171</v>
      </c>
      <c r="B95" s="75" t="s">
        <v>187</v>
      </c>
      <c r="C95" s="75" t="s">
        <v>186</v>
      </c>
      <c r="D95" s="75" t="s">
        <v>168</v>
      </c>
      <c r="E95" s="74">
        <v>30784</v>
      </c>
      <c r="F95" s="73">
        <v>24000</v>
      </c>
    </row>
    <row r="96" spans="1:6" x14ac:dyDescent="0.2">
      <c r="A96" s="80" t="s">
        <v>177</v>
      </c>
      <c r="B96" s="79" t="s">
        <v>185</v>
      </c>
      <c r="C96" s="79" t="s">
        <v>184</v>
      </c>
      <c r="D96" s="79" t="s">
        <v>168</v>
      </c>
      <c r="E96" s="78">
        <v>29812</v>
      </c>
      <c r="F96" s="77">
        <v>9300</v>
      </c>
    </row>
    <row r="97" spans="1:6" x14ac:dyDescent="0.2">
      <c r="A97" s="76" t="s">
        <v>183</v>
      </c>
      <c r="B97" s="75" t="s">
        <v>182</v>
      </c>
      <c r="C97" s="75" t="s">
        <v>181</v>
      </c>
      <c r="D97" s="75" t="s">
        <v>180</v>
      </c>
      <c r="E97" s="74">
        <v>30648</v>
      </c>
      <c r="F97" s="73">
        <v>26000</v>
      </c>
    </row>
    <row r="98" spans="1:6" x14ac:dyDescent="0.2">
      <c r="A98" s="80" t="s">
        <v>177</v>
      </c>
      <c r="B98" s="79" t="s">
        <v>179</v>
      </c>
      <c r="C98" s="79" t="s">
        <v>178</v>
      </c>
      <c r="D98" s="79" t="s">
        <v>172</v>
      </c>
      <c r="E98" s="78">
        <v>31759</v>
      </c>
      <c r="F98" s="77">
        <v>3500</v>
      </c>
    </row>
    <row r="99" spans="1:6" x14ac:dyDescent="0.2">
      <c r="A99" s="76" t="s">
        <v>177</v>
      </c>
      <c r="B99" s="75" t="s">
        <v>176</v>
      </c>
      <c r="C99" s="75" t="s">
        <v>175</v>
      </c>
      <c r="D99" s="75" t="s">
        <v>168</v>
      </c>
      <c r="E99" s="74">
        <v>31233</v>
      </c>
      <c r="F99" s="73">
        <v>12000</v>
      </c>
    </row>
    <row r="100" spans="1:6" x14ac:dyDescent="0.2">
      <c r="A100" s="80" t="s">
        <v>171</v>
      </c>
      <c r="B100" s="79" t="s">
        <v>174</v>
      </c>
      <c r="C100" s="79" t="s">
        <v>173</v>
      </c>
      <c r="D100" s="79" t="s">
        <v>172</v>
      </c>
      <c r="E100" s="78">
        <v>31444</v>
      </c>
      <c r="F100" s="77">
        <v>7500</v>
      </c>
    </row>
    <row r="101" spans="1:6" ht="13.5" thickBot="1" x14ac:dyDescent="0.25">
      <c r="A101" s="76" t="s">
        <v>171</v>
      </c>
      <c r="B101" s="75" t="s">
        <v>170</v>
      </c>
      <c r="C101" s="75" t="s">
        <v>169</v>
      </c>
      <c r="D101" s="75" t="s">
        <v>168</v>
      </c>
      <c r="E101" s="74">
        <v>32819</v>
      </c>
      <c r="F101" s="73">
        <v>8300</v>
      </c>
    </row>
    <row r="102" spans="1:6" ht="13.5" thickTop="1" x14ac:dyDescent="0.2">
      <c r="A102" s="86" t="s">
        <v>190</v>
      </c>
      <c r="B102" s="85" t="s">
        <v>231</v>
      </c>
      <c r="C102" s="85" t="s">
        <v>340</v>
      </c>
      <c r="D102" s="85" t="s">
        <v>168</v>
      </c>
      <c r="E102" s="84">
        <v>33274</v>
      </c>
      <c r="F102" s="83">
        <v>7500</v>
      </c>
    </row>
    <row r="103" spans="1:6" x14ac:dyDescent="0.2">
      <c r="A103" s="76" t="s">
        <v>177</v>
      </c>
      <c r="B103" s="75" t="s">
        <v>345</v>
      </c>
      <c r="C103" s="75" t="s">
        <v>340</v>
      </c>
      <c r="D103" s="75" t="s">
        <v>209</v>
      </c>
      <c r="E103" s="74">
        <v>33080</v>
      </c>
      <c r="F103" s="73">
        <v>12000</v>
      </c>
    </row>
    <row r="104" spans="1:6" x14ac:dyDescent="0.2">
      <c r="A104" s="80" t="s">
        <v>177</v>
      </c>
      <c r="B104" s="79" t="s">
        <v>343</v>
      </c>
      <c r="C104" s="79" t="s">
        <v>340</v>
      </c>
      <c r="D104" s="79" t="s">
        <v>180</v>
      </c>
      <c r="E104" s="78">
        <v>31789</v>
      </c>
      <c r="F104" s="77">
        <v>9300</v>
      </c>
    </row>
    <row r="105" spans="1:6" x14ac:dyDescent="0.2">
      <c r="A105" s="76" t="s">
        <v>177</v>
      </c>
      <c r="B105" s="75" t="s">
        <v>341</v>
      </c>
      <c r="C105" s="75" t="s">
        <v>340</v>
      </c>
      <c r="D105" s="75" t="s">
        <v>168</v>
      </c>
      <c r="E105" s="74">
        <v>32795</v>
      </c>
      <c r="F105" s="73">
        <v>7500</v>
      </c>
    </row>
    <row r="106" spans="1:6" x14ac:dyDescent="0.2">
      <c r="A106" s="80" t="s">
        <v>177</v>
      </c>
      <c r="B106" s="79" t="s">
        <v>339</v>
      </c>
      <c r="C106" s="79" t="s">
        <v>338</v>
      </c>
      <c r="D106" s="79" t="s">
        <v>172</v>
      </c>
      <c r="E106" s="78">
        <v>31563</v>
      </c>
      <c r="F106" s="77">
        <v>7500</v>
      </c>
    </row>
    <row r="107" spans="1:6" x14ac:dyDescent="0.2">
      <c r="A107" s="76" t="s">
        <v>190</v>
      </c>
      <c r="B107" s="75" t="s">
        <v>330</v>
      </c>
      <c r="C107" s="75" t="s">
        <v>337</v>
      </c>
      <c r="D107" s="75" t="s">
        <v>180</v>
      </c>
      <c r="E107" s="74">
        <v>32029</v>
      </c>
      <c r="F107" s="73">
        <v>11300</v>
      </c>
    </row>
    <row r="108" spans="1:6" x14ac:dyDescent="0.2">
      <c r="A108" s="80" t="s">
        <v>177</v>
      </c>
      <c r="B108" s="79" t="s">
        <v>336</v>
      </c>
      <c r="C108" s="79" t="s">
        <v>335</v>
      </c>
      <c r="D108" s="79" t="s">
        <v>180</v>
      </c>
      <c r="E108" s="78">
        <v>31072</v>
      </c>
      <c r="F108" s="77">
        <v>12000</v>
      </c>
    </row>
    <row r="109" spans="1:6" x14ac:dyDescent="0.2">
      <c r="A109" s="76" t="s">
        <v>190</v>
      </c>
      <c r="B109" s="75" t="s">
        <v>334</v>
      </c>
      <c r="C109" s="75" t="s">
        <v>333</v>
      </c>
      <c r="D109" s="75" t="s">
        <v>180</v>
      </c>
      <c r="E109" s="74">
        <v>30421</v>
      </c>
      <c r="F109" s="73">
        <v>12000</v>
      </c>
    </row>
    <row r="110" spans="1:6" x14ac:dyDescent="0.2">
      <c r="A110" s="80" t="s">
        <v>183</v>
      </c>
      <c r="B110" s="79" t="s">
        <v>332</v>
      </c>
      <c r="C110" s="79" t="s">
        <v>331</v>
      </c>
      <c r="D110" s="79" t="s">
        <v>172</v>
      </c>
      <c r="E110" s="78">
        <v>30714</v>
      </c>
      <c r="F110" s="77">
        <v>9000</v>
      </c>
    </row>
    <row r="111" spans="1:6" x14ac:dyDescent="0.2">
      <c r="A111" s="76" t="s">
        <v>177</v>
      </c>
      <c r="B111" s="75" t="s">
        <v>330</v>
      </c>
      <c r="C111" s="75" t="s">
        <v>329</v>
      </c>
      <c r="D111" s="75" t="s">
        <v>180</v>
      </c>
      <c r="E111" s="74">
        <v>32106</v>
      </c>
      <c r="F111" s="73">
        <v>7500</v>
      </c>
    </row>
    <row r="112" spans="1:6" x14ac:dyDescent="0.2">
      <c r="A112" s="80" t="s">
        <v>177</v>
      </c>
      <c r="B112" s="79" t="s">
        <v>328</v>
      </c>
      <c r="C112" s="79" t="s">
        <v>327</v>
      </c>
      <c r="D112" s="79" t="s">
        <v>180</v>
      </c>
      <c r="E112" s="78">
        <v>32808</v>
      </c>
      <c r="F112" s="77">
        <v>3500</v>
      </c>
    </row>
    <row r="113" spans="1:6" x14ac:dyDescent="0.2">
      <c r="A113" s="76" t="s">
        <v>171</v>
      </c>
      <c r="B113" s="75" t="s">
        <v>326</v>
      </c>
      <c r="C113" s="75" t="s">
        <v>323</v>
      </c>
      <c r="D113" s="75" t="s">
        <v>172</v>
      </c>
      <c r="E113" s="74">
        <v>33336</v>
      </c>
      <c r="F113" s="73">
        <v>8300</v>
      </c>
    </row>
    <row r="114" spans="1:6" x14ac:dyDescent="0.2">
      <c r="A114" s="80" t="s">
        <v>171</v>
      </c>
      <c r="B114" s="79" t="s">
        <v>325</v>
      </c>
      <c r="C114" s="79" t="s">
        <v>323</v>
      </c>
      <c r="D114" s="79" t="s">
        <v>172</v>
      </c>
      <c r="E114" s="78">
        <v>29999</v>
      </c>
      <c r="F114" s="77">
        <v>3500</v>
      </c>
    </row>
    <row r="115" spans="1:6" x14ac:dyDescent="0.2">
      <c r="A115" s="76" t="s">
        <v>177</v>
      </c>
      <c r="B115" s="75" t="s">
        <v>324</v>
      </c>
      <c r="C115" s="75" t="s">
        <v>323</v>
      </c>
      <c r="D115" s="75" t="s">
        <v>172</v>
      </c>
      <c r="E115" s="74">
        <v>32301</v>
      </c>
      <c r="F115" s="73">
        <v>12000</v>
      </c>
    </row>
    <row r="116" spans="1:6" x14ac:dyDescent="0.2">
      <c r="A116" s="80" t="s">
        <v>171</v>
      </c>
      <c r="B116" s="79" t="s">
        <v>322</v>
      </c>
      <c r="C116" s="79" t="s">
        <v>321</v>
      </c>
      <c r="D116" s="79" t="s">
        <v>172</v>
      </c>
      <c r="E116" s="78">
        <v>31751</v>
      </c>
      <c r="F116" s="77">
        <v>11300</v>
      </c>
    </row>
    <row r="117" spans="1:6" x14ac:dyDescent="0.2">
      <c r="A117" s="76" t="s">
        <v>171</v>
      </c>
      <c r="B117" s="75" t="s">
        <v>320</v>
      </c>
      <c r="C117" s="75" t="s">
        <v>319</v>
      </c>
      <c r="D117" s="75" t="s">
        <v>209</v>
      </c>
      <c r="E117" s="74">
        <v>31923</v>
      </c>
      <c r="F117" s="73">
        <v>24000</v>
      </c>
    </row>
    <row r="118" spans="1:6" x14ac:dyDescent="0.2">
      <c r="A118" s="80" t="s">
        <v>171</v>
      </c>
      <c r="B118" s="79" t="s">
        <v>318</v>
      </c>
      <c r="C118" s="79" t="s">
        <v>317</v>
      </c>
      <c r="D118" s="79" t="s">
        <v>168</v>
      </c>
      <c r="E118" s="78">
        <v>31959</v>
      </c>
      <c r="F118" s="77">
        <v>8300</v>
      </c>
    </row>
    <row r="119" spans="1:6" x14ac:dyDescent="0.2">
      <c r="A119" s="76" t="s">
        <v>177</v>
      </c>
      <c r="B119" s="75" t="s">
        <v>253</v>
      </c>
      <c r="C119" s="75" t="s">
        <v>316</v>
      </c>
      <c r="D119" s="75" t="s">
        <v>209</v>
      </c>
      <c r="E119" s="74">
        <v>32565</v>
      </c>
      <c r="F119" s="73">
        <v>12000</v>
      </c>
    </row>
    <row r="120" spans="1:6" x14ac:dyDescent="0.2">
      <c r="A120" s="80" t="s">
        <v>183</v>
      </c>
      <c r="B120" s="79" t="s">
        <v>315</v>
      </c>
      <c r="C120" s="79" t="s">
        <v>314</v>
      </c>
      <c r="D120" s="79" t="s">
        <v>172</v>
      </c>
      <c r="E120" s="78">
        <v>31251</v>
      </c>
      <c r="F120" s="77">
        <v>3500</v>
      </c>
    </row>
    <row r="121" spans="1:6" x14ac:dyDescent="0.2">
      <c r="A121" s="76" t="s">
        <v>190</v>
      </c>
      <c r="B121" s="75" t="s">
        <v>313</v>
      </c>
      <c r="C121" s="75" t="s">
        <v>312</v>
      </c>
      <c r="D121" s="75" t="s">
        <v>168</v>
      </c>
      <c r="E121" s="74">
        <v>30902</v>
      </c>
      <c r="F121" s="73">
        <v>12000</v>
      </c>
    </row>
    <row r="122" spans="1:6" x14ac:dyDescent="0.2">
      <c r="A122" s="80" t="s">
        <v>190</v>
      </c>
      <c r="B122" s="79" t="s">
        <v>194</v>
      </c>
      <c r="C122" s="79" t="s">
        <v>311</v>
      </c>
      <c r="D122" s="79" t="s">
        <v>168</v>
      </c>
      <c r="E122" s="78">
        <v>32085</v>
      </c>
      <c r="F122" s="77">
        <v>11300</v>
      </c>
    </row>
    <row r="123" spans="1:6" x14ac:dyDescent="0.2">
      <c r="A123" s="76" t="s">
        <v>190</v>
      </c>
      <c r="B123" s="75" t="s">
        <v>249</v>
      </c>
      <c r="C123" s="75" t="s">
        <v>310</v>
      </c>
      <c r="D123" s="75" t="s">
        <v>168</v>
      </c>
      <c r="E123" s="74">
        <v>30577</v>
      </c>
      <c r="F123" s="73">
        <v>7500</v>
      </c>
    </row>
    <row r="124" spans="1:6" x14ac:dyDescent="0.2">
      <c r="A124" s="80" t="s">
        <v>190</v>
      </c>
      <c r="B124" s="79" t="s">
        <v>309</v>
      </c>
      <c r="C124" s="79" t="s">
        <v>308</v>
      </c>
      <c r="D124" s="79" t="s">
        <v>168</v>
      </c>
      <c r="E124" s="78">
        <v>30479</v>
      </c>
      <c r="F124" s="77">
        <v>12000</v>
      </c>
    </row>
    <row r="125" spans="1:6" x14ac:dyDescent="0.2">
      <c r="A125" s="76" t="s">
        <v>190</v>
      </c>
      <c r="B125" s="75" t="s">
        <v>307</v>
      </c>
      <c r="C125" s="75" t="s">
        <v>306</v>
      </c>
      <c r="D125" s="75" t="s">
        <v>209</v>
      </c>
      <c r="E125" s="74">
        <v>33311</v>
      </c>
      <c r="F125" s="73">
        <v>7500</v>
      </c>
    </row>
    <row r="126" spans="1:6" x14ac:dyDescent="0.2">
      <c r="A126" s="80" t="s">
        <v>190</v>
      </c>
      <c r="B126" s="79" t="s">
        <v>305</v>
      </c>
      <c r="C126" s="79" t="s">
        <v>304</v>
      </c>
      <c r="D126" s="79" t="s">
        <v>209</v>
      </c>
      <c r="E126" s="78">
        <v>31508</v>
      </c>
      <c r="F126" s="77">
        <v>24000</v>
      </c>
    </row>
    <row r="127" spans="1:6" x14ac:dyDescent="0.2">
      <c r="A127" s="76" t="s">
        <v>190</v>
      </c>
      <c r="B127" s="75" t="s">
        <v>303</v>
      </c>
      <c r="C127" s="75" t="s">
        <v>302</v>
      </c>
      <c r="D127" s="75" t="s">
        <v>168</v>
      </c>
      <c r="E127" s="74">
        <v>32507</v>
      </c>
      <c r="F127" s="73">
        <v>11300</v>
      </c>
    </row>
    <row r="128" spans="1:6" x14ac:dyDescent="0.2">
      <c r="A128" s="80" t="s">
        <v>183</v>
      </c>
      <c r="B128" s="79" t="s">
        <v>301</v>
      </c>
      <c r="C128" s="79" t="s">
        <v>300</v>
      </c>
      <c r="D128" s="79" t="s">
        <v>168</v>
      </c>
      <c r="E128" s="78">
        <v>31933</v>
      </c>
      <c r="F128" s="77">
        <v>12000</v>
      </c>
    </row>
    <row r="129" spans="1:6" x14ac:dyDescent="0.2">
      <c r="A129" s="76" t="s">
        <v>171</v>
      </c>
      <c r="B129" s="75" t="s">
        <v>299</v>
      </c>
      <c r="C129" s="75" t="s">
        <v>298</v>
      </c>
      <c r="D129" s="75" t="s">
        <v>168</v>
      </c>
      <c r="E129" s="74">
        <v>32855</v>
      </c>
      <c r="F129" s="73">
        <v>7500</v>
      </c>
    </row>
    <row r="130" spans="1:6" x14ac:dyDescent="0.2">
      <c r="A130" s="80" t="s">
        <v>183</v>
      </c>
      <c r="B130" s="79" t="s">
        <v>297</v>
      </c>
      <c r="C130" s="79" t="s">
        <v>296</v>
      </c>
      <c r="D130" s="79" t="s">
        <v>168</v>
      </c>
      <c r="E130" s="78">
        <v>30963</v>
      </c>
      <c r="F130" s="77">
        <v>11300</v>
      </c>
    </row>
    <row r="131" spans="1:6" x14ac:dyDescent="0.2">
      <c r="A131" s="76" t="s">
        <v>177</v>
      </c>
      <c r="B131" s="75" t="s">
        <v>292</v>
      </c>
      <c r="C131" s="75" t="s">
        <v>295</v>
      </c>
      <c r="D131" s="75" t="s">
        <v>180</v>
      </c>
      <c r="E131" s="74">
        <v>32114</v>
      </c>
      <c r="F131" s="73">
        <v>24000</v>
      </c>
    </row>
    <row r="132" spans="1:6" x14ac:dyDescent="0.2">
      <c r="A132" s="80" t="s">
        <v>190</v>
      </c>
      <c r="B132" s="79" t="s">
        <v>294</v>
      </c>
      <c r="C132" s="79" t="s">
        <v>293</v>
      </c>
      <c r="D132" s="79" t="s">
        <v>180</v>
      </c>
      <c r="E132" s="78">
        <v>32531</v>
      </c>
      <c r="F132" s="77">
        <v>3500</v>
      </c>
    </row>
    <row r="133" spans="1:6" x14ac:dyDescent="0.2">
      <c r="A133" s="76" t="s">
        <v>171</v>
      </c>
      <c r="B133" s="75" t="s">
        <v>292</v>
      </c>
      <c r="C133" s="75" t="s">
        <v>291</v>
      </c>
      <c r="D133" s="75" t="s">
        <v>209</v>
      </c>
      <c r="E133" s="74">
        <v>31174</v>
      </c>
      <c r="F133" s="73">
        <v>9000</v>
      </c>
    </row>
    <row r="134" spans="1:6" x14ac:dyDescent="0.2">
      <c r="A134" s="80" t="s">
        <v>171</v>
      </c>
      <c r="B134" s="79" t="s">
        <v>290</v>
      </c>
      <c r="C134" s="79" t="s">
        <v>289</v>
      </c>
      <c r="D134" s="79" t="s">
        <v>209</v>
      </c>
      <c r="E134" s="78">
        <v>32905</v>
      </c>
      <c r="F134" s="77">
        <v>12000</v>
      </c>
    </row>
    <row r="135" spans="1:6" x14ac:dyDescent="0.2">
      <c r="A135" s="76" t="s">
        <v>171</v>
      </c>
      <c r="B135" s="75" t="s">
        <v>288</v>
      </c>
      <c r="C135" s="75" t="s">
        <v>287</v>
      </c>
      <c r="D135" s="75" t="s">
        <v>168</v>
      </c>
      <c r="E135" s="74">
        <v>31753</v>
      </c>
      <c r="F135" s="73">
        <v>8300</v>
      </c>
    </row>
    <row r="136" spans="1:6" x14ac:dyDescent="0.2">
      <c r="A136" s="80" t="s">
        <v>177</v>
      </c>
      <c r="B136" s="79" t="s">
        <v>187</v>
      </c>
      <c r="C136" s="79" t="s">
        <v>286</v>
      </c>
      <c r="D136" s="79" t="s">
        <v>180</v>
      </c>
      <c r="E136" s="78">
        <v>31614</v>
      </c>
      <c r="F136" s="77">
        <v>9000</v>
      </c>
    </row>
    <row r="137" spans="1:6" x14ac:dyDescent="0.2">
      <c r="A137" s="76" t="s">
        <v>171</v>
      </c>
      <c r="B137" s="75" t="s">
        <v>285</v>
      </c>
      <c r="C137" s="75" t="s">
        <v>284</v>
      </c>
      <c r="D137" s="75" t="s">
        <v>168</v>
      </c>
      <c r="E137" s="74">
        <v>31427</v>
      </c>
      <c r="F137" s="73">
        <v>9300</v>
      </c>
    </row>
    <row r="138" spans="1:6" x14ac:dyDescent="0.2">
      <c r="A138" s="80" t="s">
        <v>177</v>
      </c>
      <c r="B138" s="79" t="s">
        <v>283</v>
      </c>
      <c r="C138" s="79" t="s">
        <v>282</v>
      </c>
      <c r="D138" s="79" t="s">
        <v>180</v>
      </c>
      <c r="E138" s="78">
        <v>31359</v>
      </c>
      <c r="F138" s="77">
        <v>7500</v>
      </c>
    </row>
    <row r="139" spans="1:6" x14ac:dyDescent="0.2">
      <c r="A139" s="76" t="s">
        <v>183</v>
      </c>
      <c r="B139" s="75" t="s">
        <v>251</v>
      </c>
      <c r="C139" s="75" t="s">
        <v>281</v>
      </c>
      <c r="D139" s="75" t="s">
        <v>168</v>
      </c>
      <c r="E139" s="74">
        <v>32130</v>
      </c>
      <c r="F139" s="73">
        <v>9000</v>
      </c>
    </row>
    <row r="140" spans="1:6" x14ac:dyDescent="0.2">
      <c r="A140" s="80" t="s">
        <v>177</v>
      </c>
      <c r="B140" s="79" t="s">
        <v>280</v>
      </c>
      <c r="C140" s="79" t="s">
        <v>279</v>
      </c>
      <c r="D140" s="79" t="s">
        <v>168</v>
      </c>
      <c r="E140" s="78">
        <v>30726</v>
      </c>
      <c r="F140" s="77">
        <v>7500</v>
      </c>
    </row>
    <row r="141" spans="1:6" x14ac:dyDescent="0.2">
      <c r="A141" s="76" t="s">
        <v>183</v>
      </c>
      <c r="B141" s="75" t="s">
        <v>235</v>
      </c>
      <c r="C141" s="75" t="s">
        <v>278</v>
      </c>
      <c r="D141" s="75" t="s">
        <v>168</v>
      </c>
      <c r="E141" s="74">
        <v>32275</v>
      </c>
      <c r="F141" s="73">
        <v>12000</v>
      </c>
    </row>
    <row r="142" spans="1:6" x14ac:dyDescent="0.2">
      <c r="A142" s="80" t="s">
        <v>171</v>
      </c>
      <c r="B142" s="79" t="s">
        <v>277</v>
      </c>
      <c r="C142" s="79" t="s">
        <v>276</v>
      </c>
      <c r="D142" s="79" t="s">
        <v>180</v>
      </c>
      <c r="E142" s="78">
        <v>31689</v>
      </c>
      <c r="F142" s="77">
        <v>7500</v>
      </c>
    </row>
    <row r="143" spans="1:6" x14ac:dyDescent="0.2">
      <c r="A143" s="76" t="s">
        <v>171</v>
      </c>
      <c r="B143" s="75" t="s">
        <v>275</v>
      </c>
      <c r="C143" s="75" t="s">
        <v>213</v>
      </c>
      <c r="D143" s="75" t="s">
        <v>180</v>
      </c>
      <c r="E143" s="74">
        <v>32827</v>
      </c>
      <c r="F143" s="73">
        <v>7500</v>
      </c>
    </row>
    <row r="144" spans="1:6" x14ac:dyDescent="0.2">
      <c r="A144" s="80" t="s">
        <v>177</v>
      </c>
      <c r="B144" s="79" t="s">
        <v>274</v>
      </c>
      <c r="C144" s="79" t="s">
        <v>273</v>
      </c>
      <c r="D144" s="79" t="s">
        <v>180</v>
      </c>
      <c r="E144" s="78">
        <v>31770</v>
      </c>
      <c r="F144" s="77">
        <v>12000</v>
      </c>
    </row>
    <row r="145" spans="1:6" x14ac:dyDescent="0.2">
      <c r="A145" s="76" t="s">
        <v>190</v>
      </c>
      <c r="B145" s="75" t="s">
        <v>272</v>
      </c>
      <c r="C145" s="75" t="s">
        <v>271</v>
      </c>
      <c r="D145" s="75" t="s">
        <v>172</v>
      </c>
      <c r="E145" s="74">
        <v>31951</v>
      </c>
      <c r="F145" s="73">
        <v>9000</v>
      </c>
    </row>
    <row r="146" spans="1:6" x14ac:dyDescent="0.2">
      <c r="A146" s="80" t="s">
        <v>177</v>
      </c>
      <c r="B146" s="79" t="s">
        <v>229</v>
      </c>
      <c r="C146" s="79" t="s">
        <v>270</v>
      </c>
      <c r="D146" s="79" t="s">
        <v>172</v>
      </c>
      <c r="E146" s="78">
        <v>32625</v>
      </c>
      <c r="F146" s="77">
        <v>9300</v>
      </c>
    </row>
    <row r="147" spans="1:6" x14ac:dyDescent="0.2">
      <c r="A147" s="76" t="s">
        <v>171</v>
      </c>
      <c r="B147" s="75" t="s">
        <v>269</v>
      </c>
      <c r="C147" s="75" t="s">
        <v>268</v>
      </c>
      <c r="D147" s="75" t="s">
        <v>168</v>
      </c>
      <c r="E147" s="74">
        <v>31926</v>
      </c>
      <c r="F147" s="73">
        <v>9300</v>
      </c>
    </row>
    <row r="148" spans="1:6" x14ac:dyDescent="0.2">
      <c r="A148" s="80" t="s">
        <v>177</v>
      </c>
      <c r="B148" s="79" t="s">
        <v>267</v>
      </c>
      <c r="C148" s="79" t="s">
        <v>266</v>
      </c>
      <c r="D148" s="79" t="s">
        <v>172</v>
      </c>
      <c r="E148" s="78">
        <v>33261</v>
      </c>
      <c r="F148" s="77">
        <v>9300</v>
      </c>
    </row>
    <row r="149" spans="1:6" x14ac:dyDescent="0.2">
      <c r="A149" s="76" t="s">
        <v>177</v>
      </c>
      <c r="B149" s="75" t="s">
        <v>265</v>
      </c>
      <c r="C149" s="75" t="s">
        <v>264</v>
      </c>
      <c r="D149" s="75" t="s">
        <v>172</v>
      </c>
      <c r="E149" s="74">
        <v>30780</v>
      </c>
      <c r="F149" s="73">
        <v>9000</v>
      </c>
    </row>
    <row r="150" spans="1:6" x14ac:dyDescent="0.2">
      <c r="A150" s="80" t="s">
        <v>171</v>
      </c>
      <c r="B150" s="79" t="s">
        <v>263</v>
      </c>
      <c r="C150" s="79" t="s">
        <v>262</v>
      </c>
      <c r="D150" s="79" t="s">
        <v>209</v>
      </c>
      <c r="E150" s="78">
        <v>30484</v>
      </c>
      <c r="F150" s="77">
        <v>11300</v>
      </c>
    </row>
    <row r="151" spans="1:6" x14ac:dyDescent="0.2">
      <c r="A151" s="76" t="s">
        <v>183</v>
      </c>
      <c r="B151" s="75" t="s">
        <v>261</v>
      </c>
      <c r="C151" s="75" t="s">
        <v>260</v>
      </c>
      <c r="D151" s="75" t="s">
        <v>168</v>
      </c>
      <c r="E151" s="74">
        <v>32835</v>
      </c>
      <c r="F151" s="73">
        <v>9300</v>
      </c>
    </row>
    <row r="152" spans="1:6" x14ac:dyDescent="0.2">
      <c r="A152" s="80" t="s">
        <v>171</v>
      </c>
      <c r="B152" s="79" t="s">
        <v>259</v>
      </c>
      <c r="C152" s="79" t="s">
        <v>258</v>
      </c>
      <c r="D152" s="79" t="s">
        <v>168</v>
      </c>
      <c r="E152" s="78">
        <v>31551</v>
      </c>
      <c r="F152" s="77">
        <v>11300</v>
      </c>
    </row>
    <row r="153" spans="1:6" x14ac:dyDescent="0.2">
      <c r="A153" s="76" t="s">
        <v>190</v>
      </c>
      <c r="B153" s="75" t="s">
        <v>257</v>
      </c>
      <c r="C153" s="75" t="s">
        <v>256</v>
      </c>
      <c r="D153" s="75" t="s">
        <v>168</v>
      </c>
      <c r="E153" s="74">
        <v>31695</v>
      </c>
      <c r="F153" s="73">
        <v>9300</v>
      </c>
    </row>
    <row r="154" spans="1:6" x14ac:dyDescent="0.2">
      <c r="A154" s="80" t="s">
        <v>171</v>
      </c>
      <c r="B154" s="79" t="s">
        <v>255</v>
      </c>
      <c r="C154" s="79" t="s">
        <v>254</v>
      </c>
      <c r="D154" s="79" t="s">
        <v>180</v>
      </c>
      <c r="E154" s="78">
        <v>30139</v>
      </c>
      <c r="F154" s="77">
        <v>7500</v>
      </c>
    </row>
    <row r="155" spans="1:6" x14ac:dyDescent="0.2">
      <c r="A155" s="76" t="s">
        <v>183</v>
      </c>
      <c r="B155" s="75" t="s">
        <v>253</v>
      </c>
      <c r="C155" s="75" t="s">
        <v>252</v>
      </c>
      <c r="D155" s="75" t="s">
        <v>209</v>
      </c>
      <c r="E155" s="74">
        <v>33301</v>
      </c>
      <c r="F155" s="73">
        <v>3500</v>
      </c>
    </row>
    <row r="156" spans="1:6" x14ac:dyDescent="0.2">
      <c r="A156" s="80" t="s">
        <v>190</v>
      </c>
      <c r="B156" s="79" t="s">
        <v>251</v>
      </c>
      <c r="C156" s="79" t="s">
        <v>250</v>
      </c>
      <c r="D156" s="79" t="s">
        <v>180</v>
      </c>
      <c r="E156" s="78">
        <v>28964</v>
      </c>
      <c r="F156" s="77">
        <v>8300</v>
      </c>
    </row>
    <row r="157" spans="1:6" x14ac:dyDescent="0.2">
      <c r="A157" s="76" t="s">
        <v>177</v>
      </c>
      <c r="B157" s="75" t="s">
        <v>249</v>
      </c>
      <c r="C157" s="75" t="s">
        <v>248</v>
      </c>
      <c r="D157" s="75" t="s">
        <v>168</v>
      </c>
      <c r="E157" s="74">
        <v>31938</v>
      </c>
      <c r="F157" s="73">
        <v>9000</v>
      </c>
    </row>
    <row r="158" spans="1:6" x14ac:dyDescent="0.2">
      <c r="A158" s="80" t="s">
        <v>171</v>
      </c>
      <c r="B158" s="79" t="s">
        <v>247</v>
      </c>
      <c r="C158" s="79" t="s">
        <v>246</v>
      </c>
      <c r="D158" s="79" t="s">
        <v>209</v>
      </c>
      <c r="E158" s="78">
        <v>33454</v>
      </c>
      <c r="F158" s="77">
        <v>7500</v>
      </c>
    </row>
    <row r="159" spans="1:6" x14ac:dyDescent="0.2">
      <c r="A159" s="76" t="s">
        <v>177</v>
      </c>
      <c r="B159" s="75" t="s">
        <v>245</v>
      </c>
      <c r="C159" s="75" t="s">
        <v>244</v>
      </c>
      <c r="D159" s="75" t="s">
        <v>172</v>
      </c>
      <c r="E159" s="74">
        <v>31838</v>
      </c>
      <c r="F159" s="73">
        <v>8300</v>
      </c>
    </row>
    <row r="160" spans="1:6" x14ac:dyDescent="0.2">
      <c r="A160" s="80" t="s">
        <v>177</v>
      </c>
      <c r="B160" s="79" t="s">
        <v>243</v>
      </c>
      <c r="C160" s="79" t="s">
        <v>242</v>
      </c>
      <c r="D160" s="79" t="s">
        <v>172</v>
      </c>
      <c r="E160" s="78">
        <v>30917</v>
      </c>
      <c r="F160" s="77">
        <v>7500</v>
      </c>
    </row>
    <row r="161" spans="1:6" x14ac:dyDescent="0.2">
      <c r="A161" s="76" t="s">
        <v>190</v>
      </c>
      <c r="B161" s="75" t="s">
        <v>241</v>
      </c>
      <c r="C161" s="75" t="s">
        <v>240</v>
      </c>
      <c r="D161" s="75" t="s">
        <v>180</v>
      </c>
      <c r="E161" s="74">
        <v>32078</v>
      </c>
      <c r="F161" s="73">
        <v>9300</v>
      </c>
    </row>
    <row r="162" spans="1:6" x14ac:dyDescent="0.2">
      <c r="A162" s="80" t="s">
        <v>177</v>
      </c>
      <c r="B162" s="79" t="s">
        <v>239</v>
      </c>
      <c r="C162" s="79" t="s">
        <v>238</v>
      </c>
      <c r="D162" s="79" t="s">
        <v>180</v>
      </c>
      <c r="E162" s="78">
        <v>34668</v>
      </c>
      <c r="F162" s="77">
        <v>3500</v>
      </c>
    </row>
    <row r="163" spans="1:6" x14ac:dyDescent="0.2">
      <c r="A163" s="76" t="s">
        <v>177</v>
      </c>
      <c r="B163" s="75" t="s">
        <v>237</v>
      </c>
      <c r="C163" s="75" t="s">
        <v>236</v>
      </c>
      <c r="D163" s="75" t="s">
        <v>168</v>
      </c>
      <c r="E163" s="74">
        <v>33097</v>
      </c>
      <c r="F163" s="73">
        <v>7500</v>
      </c>
    </row>
    <row r="164" spans="1:6" x14ac:dyDescent="0.2">
      <c r="A164" s="80" t="s">
        <v>177</v>
      </c>
      <c r="B164" s="79" t="s">
        <v>235</v>
      </c>
      <c r="C164" s="79" t="s">
        <v>234</v>
      </c>
      <c r="D164" s="79" t="s">
        <v>209</v>
      </c>
      <c r="E164" s="78">
        <v>30768</v>
      </c>
      <c r="F164" s="77">
        <v>7500</v>
      </c>
    </row>
    <row r="165" spans="1:6" x14ac:dyDescent="0.2">
      <c r="A165" s="76" t="s">
        <v>183</v>
      </c>
      <c r="B165" s="75" t="s">
        <v>233</v>
      </c>
      <c r="C165" s="75" t="s">
        <v>232</v>
      </c>
      <c r="D165" s="75" t="s">
        <v>209</v>
      </c>
      <c r="E165" s="74">
        <v>30911</v>
      </c>
      <c r="F165" s="73">
        <v>7500</v>
      </c>
    </row>
    <row r="166" spans="1:6" x14ac:dyDescent="0.2">
      <c r="A166" s="80" t="s">
        <v>190</v>
      </c>
      <c r="B166" s="79" t="s">
        <v>231</v>
      </c>
      <c r="C166" s="79" t="s">
        <v>230</v>
      </c>
      <c r="D166" s="79" t="s">
        <v>168</v>
      </c>
      <c r="E166" s="78">
        <v>31696</v>
      </c>
      <c r="F166" s="77">
        <v>9000</v>
      </c>
    </row>
    <row r="167" spans="1:6" x14ac:dyDescent="0.2">
      <c r="A167" s="76" t="s">
        <v>171</v>
      </c>
      <c r="B167" s="75" t="s">
        <v>229</v>
      </c>
      <c r="C167" s="75" t="s">
        <v>228</v>
      </c>
      <c r="D167" s="75" t="s">
        <v>168</v>
      </c>
      <c r="E167" s="74">
        <v>31494</v>
      </c>
      <c r="F167" s="73">
        <v>11300</v>
      </c>
    </row>
    <row r="168" spans="1:6" x14ac:dyDescent="0.2">
      <c r="A168" s="80" t="s">
        <v>171</v>
      </c>
      <c r="B168" s="79" t="s">
        <v>227</v>
      </c>
      <c r="C168" s="79" t="s">
        <v>226</v>
      </c>
      <c r="D168" s="79" t="s">
        <v>180</v>
      </c>
      <c r="E168" s="78">
        <v>32118</v>
      </c>
      <c r="F168" s="77">
        <v>7500</v>
      </c>
    </row>
    <row r="169" spans="1:6" x14ac:dyDescent="0.2">
      <c r="A169" s="76" t="s">
        <v>190</v>
      </c>
      <c r="B169" s="75" t="s">
        <v>225</v>
      </c>
      <c r="C169" s="75" t="s">
        <v>224</v>
      </c>
      <c r="D169" s="75" t="s">
        <v>209</v>
      </c>
      <c r="E169" s="74">
        <v>32968</v>
      </c>
      <c r="F169" s="73">
        <v>12000</v>
      </c>
    </row>
    <row r="170" spans="1:6" x14ac:dyDescent="0.2">
      <c r="A170" s="80" t="s">
        <v>190</v>
      </c>
      <c r="B170" s="79" t="s">
        <v>223</v>
      </c>
      <c r="C170" s="79" t="s">
        <v>222</v>
      </c>
      <c r="D170" s="79" t="s">
        <v>172</v>
      </c>
      <c r="E170" s="78">
        <v>32470</v>
      </c>
      <c r="F170" s="77">
        <v>7500</v>
      </c>
    </row>
    <row r="171" spans="1:6" x14ac:dyDescent="0.2">
      <c r="A171" s="76" t="s">
        <v>183</v>
      </c>
      <c r="B171" s="75" t="s">
        <v>185</v>
      </c>
      <c r="C171" s="75" t="s">
        <v>221</v>
      </c>
      <c r="D171" s="75" t="s">
        <v>180</v>
      </c>
      <c r="E171" s="74">
        <v>29963</v>
      </c>
      <c r="F171" s="73">
        <v>11300</v>
      </c>
    </row>
    <row r="172" spans="1:6" x14ac:dyDescent="0.2">
      <c r="A172" s="80" t="s">
        <v>183</v>
      </c>
      <c r="B172" s="79" t="s">
        <v>220</v>
      </c>
      <c r="C172" s="79" t="s">
        <v>219</v>
      </c>
      <c r="D172" s="79" t="s">
        <v>172</v>
      </c>
      <c r="E172" s="78">
        <v>31690</v>
      </c>
      <c r="F172" s="77">
        <v>24000</v>
      </c>
    </row>
    <row r="173" spans="1:6" x14ac:dyDescent="0.2">
      <c r="A173" s="76" t="s">
        <v>183</v>
      </c>
      <c r="B173" s="75" t="s">
        <v>218</v>
      </c>
      <c r="C173" s="75" t="s">
        <v>217</v>
      </c>
      <c r="D173" s="75" t="s">
        <v>172</v>
      </c>
      <c r="E173" s="74">
        <v>30988</v>
      </c>
      <c r="F173" s="73">
        <v>3500</v>
      </c>
    </row>
    <row r="174" spans="1:6" x14ac:dyDescent="0.2">
      <c r="A174" s="80" t="s">
        <v>171</v>
      </c>
      <c r="B174" s="79" t="s">
        <v>216</v>
      </c>
      <c r="C174" s="79" t="s">
        <v>212</v>
      </c>
      <c r="D174" s="79" t="s">
        <v>168</v>
      </c>
      <c r="E174" s="78">
        <v>30729</v>
      </c>
      <c r="F174" s="77">
        <v>9000</v>
      </c>
    </row>
    <row r="175" spans="1:6" x14ac:dyDescent="0.2">
      <c r="A175" s="76" t="s">
        <v>183</v>
      </c>
      <c r="B175" s="75" t="s">
        <v>215</v>
      </c>
      <c r="C175" s="75" t="s">
        <v>212</v>
      </c>
      <c r="D175" s="75" t="s">
        <v>180</v>
      </c>
      <c r="E175" s="74">
        <v>32452</v>
      </c>
      <c r="F175" s="73">
        <v>7500</v>
      </c>
    </row>
    <row r="176" spans="1:6" x14ac:dyDescent="0.2">
      <c r="A176" s="80" t="s">
        <v>183</v>
      </c>
      <c r="B176" s="79" t="s">
        <v>214</v>
      </c>
      <c r="C176" s="79" t="s">
        <v>212</v>
      </c>
      <c r="D176" s="79" t="s">
        <v>209</v>
      </c>
      <c r="E176" s="78">
        <v>31690</v>
      </c>
      <c r="F176" s="77">
        <v>8300</v>
      </c>
    </row>
    <row r="177" spans="1:6" x14ac:dyDescent="0.2">
      <c r="A177" s="76" t="s">
        <v>183</v>
      </c>
      <c r="B177" s="75" t="s">
        <v>213</v>
      </c>
      <c r="C177" s="75" t="s">
        <v>212</v>
      </c>
      <c r="D177" s="75" t="s">
        <v>180</v>
      </c>
      <c r="E177" s="74">
        <v>32839</v>
      </c>
      <c r="F177" s="73">
        <v>7500</v>
      </c>
    </row>
    <row r="178" spans="1:6" x14ac:dyDescent="0.2">
      <c r="A178" s="80" t="s">
        <v>177</v>
      </c>
      <c r="B178" s="79" t="s">
        <v>211</v>
      </c>
      <c r="C178" s="79" t="s">
        <v>210</v>
      </c>
      <c r="D178" s="79" t="s">
        <v>209</v>
      </c>
      <c r="E178" s="78">
        <v>32301</v>
      </c>
      <c r="F178" s="77">
        <v>9300</v>
      </c>
    </row>
    <row r="179" spans="1:6" x14ac:dyDescent="0.2">
      <c r="A179" s="76" t="s">
        <v>190</v>
      </c>
      <c r="B179" s="75" t="s">
        <v>208</v>
      </c>
      <c r="C179" s="75" t="s">
        <v>207</v>
      </c>
      <c r="D179" s="75" t="s">
        <v>168</v>
      </c>
      <c r="E179" s="74">
        <v>32735</v>
      </c>
      <c r="F179" s="73">
        <v>11300</v>
      </c>
    </row>
    <row r="180" spans="1:6" x14ac:dyDescent="0.2">
      <c r="A180" s="80" t="s">
        <v>171</v>
      </c>
      <c r="B180" s="79" t="s">
        <v>206</v>
      </c>
      <c r="C180" s="79" t="s">
        <v>205</v>
      </c>
      <c r="D180" s="79" t="s">
        <v>180</v>
      </c>
      <c r="E180" s="78">
        <v>32996</v>
      </c>
      <c r="F180" s="77">
        <v>8300</v>
      </c>
    </row>
    <row r="181" spans="1:6" x14ac:dyDescent="0.2">
      <c r="A181" s="76" t="s">
        <v>177</v>
      </c>
      <c r="B181" s="75" t="s">
        <v>204</v>
      </c>
      <c r="C181" s="75" t="s">
        <v>203</v>
      </c>
      <c r="D181" s="75" t="s">
        <v>180</v>
      </c>
      <c r="E181" s="74">
        <v>29653</v>
      </c>
      <c r="F181" s="73">
        <v>9000</v>
      </c>
    </row>
    <row r="182" spans="1:6" x14ac:dyDescent="0.2">
      <c r="A182" s="80" t="s">
        <v>177</v>
      </c>
      <c r="B182" s="79" t="s">
        <v>202</v>
      </c>
      <c r="C182" s="79" t="s">
        <v>201</v>
      </c>
      <c r="D182" s="79" t="s">
        <v>172</v>
      </c>
      <c r="E182" s="78">
        <v>29648</v>
      </c>
      <c r="F182" s="77">
        <v>8300</v>
      </c>
    </row>
    <row r="183" spans="1:6" x14ac:dyDescent="0.2">
      <c r="A183" s="76" t="s">
        <v>190</v>
      </c>
      <c r="B183" s="75" t="s">
        <v>200</v>
      </c>
      <c r="C183" s="75" t="s">
        <v>199</v>
      </c>
      <c r="D183" s="75" t="s">
        <v>180</v>
      </c>
      <c r="E183" s="74">
        <v>33237</v>
      </c>
      <c r="F183" s="73">
        <v>12000</v>
      </c>
    </row>
    <row r="184" spans="1:6" x14ac:dyDescent="0.2">
      <c r="A184" s="80" t="s">
        <v>190</v>
      </c>
      <c r="B184" s="79" t="s">
        <v>198</v>
      </c>
      <c r="C184" s="79" t="s">
        <v>197</v>
      </c>
      <c r="D184" s="79" t="s">
        <v>180</v>
      </c>
      <c r="E184" s="78">
        <v>33392</v>
      </c>
      <c r="F184" s="77">
        <v>7500</v>
      </c>
    </row>
    <row r="185" spans="1:6" x14ac:dyDescent="0.2">
      <c r="A185" s="76" t="s">
        <v>190</v>
      </c>
      <c r="B185" s="75" t="s">
        <v>196</v>
      </c>
      <c r="C185" s="75" t="s">
        <v>195</v>
      </c>
      <c r="D185" s="75" t="s">
        <v>180</v>
      </c>
      <c r="E185" s="74">
        <v>30911</v>
      </c>
      <c r="F185" s="73">
        <v>3500</v>
      </c>
    </row>
    <row r="186" spans="1:6" x14ac:dyDescent="0.2">
      <c r="A186" s="80" t="s">
        <v>190</v>
      </c>
      <c r="B186" s="79" t="s">
        <v>194</v>
      </c>
      <c r="C186" s="79" t="s">
        <v>193</v>
      </c>
      <c r="D186" s="79" t="s">
        <v>172</v>
      </c>
      <c r="E186" s="78">
        <v>32135</v>
      </c>
      <c r="F186" s="77">
        <v>8300</v>
      </c>
    </row>
    <row r="187" spans="1:6" x14ac:dyDescent="0.2">
      <c r="A187" s="76" t="s">
        <v>177</v>
      </c>
      <c r="B187" s="75" t="s">
        <v>192</v>
      </c>
      <c r="C187" s="75" t="s">
        <v>191</v>
      </c>
      <c r="D187" s="75" t="s">
        <v>172</v>
      </c>
      <c r="E187" s="74">
        <v>33117</v>
      </c>
      <c r="F187" s="73">
        <v>8300</v>
      </c>
    </row>
    <row r="188" spans="1:6" x14ac:dyDescent="0.2">
      <c r="A188" s="80" t="s">
        <v>190</v>
      </c>
      <c r="B188" s="79" t="s">
        <v>189</v>
      </c>
      <c r="C188" s="79" t="s">
        <v>188</v>
      </c>
      <c r="D188" s="79" t="s">
        <v>172</v>
      </c>
      <c r="E188" s="78">
        <v>31580</v>
      </c>
      <c r="F188" s="77">
        <v>9300</v>
      </c>
    </row>
    <row r="189" spans="1:6" x14ac:dyDescent="0.2">
      <c r="A189" s="76" t="s">
        <v>171</v>
      </c>
      <c r="B189" s="75" t="s">
        <v>187</v>
      </c>
      <c r="C189" s="75" t="s">
        <v>186</v>
      </c>
      <c r="D189" s="75" t="s">
        <v>168</v>
      </c>
      <c r="E189" s="74">
        <v>30784</v>
      </c>
      <c r="F189" s="73">
        <v>24000</v>
      </c>
    </row>
    <row r="190" spans="1:6" x14ac:dyDescent="0.2">
      <c r="A190" s="80" t="s">
        <v>177</v>
      </c>
      <c r="B190" s="79" t="s">
        <v>185</v>
      </c>
      <c r="C190" s="79" t="s">
        <v>184</v>
      </c>
      <c r="D190" s="79" t="s">
        <v>168</v>
      </c>
      <c r="E190" s="78">
        <v>29812</v>
      </c>
      <c r="F190" s="77">
        <v>9300</v>
      </c>
    </row>
    <row r="191" spans="1:6" x14ac:dyDescent="0.2">
      <c r="A191" s="76" t="s">
        <v>183</v>
      </c>
      <c r="B191" s="75" t="s">
        <v>182</v>
      </c>
      <c r="C191" s="75" t="s">
        <v>181</v>
      </c>
      <c r="D191" s="75" t="s">
        <v>180</v>
      </c>
      <c r="E191" s="74">
        <v>30648</v>
      </c>
      <c r="F191" s="73">
        <v>26000</v>
      </c>
    </row>
    <row r="192" spans="1:6" x14ac:dyDescent="0.2">
      <c r="A192" s="80" t="s">
        <v>177</v>
      </c>
      <c r="B192" s="79" t="s">
        <v>179</v>
      </c>
      <c r="C192" s="79" t="s">
        <v>178</v>
      </c>
      <c r="D192" s="79" t="s">
        <v>172</v>
      </c>
      <c r="E192" s="78">
        <v>31759</v>
      </c>
      <c r="F192" s="77">
        <v>3500</v>
      </c>
    </row>
    <row r="193" spans="1:6" x14ac:dyDescent="0.2">
      <c r="A193" s="76" t="s">
        <v>177</v>
      </c>
      <c r="B193" s="75" t="s">
        <v>176</v>
      </c>
      <c r="C193" s="75" t="s">
        <v>175</v>
      </c>
      <c r="D193" s="75" t="s">
        <v>168</v>
      </c>
      <c r="E193" s="74">
        <v>31233</v>
      </c>
      <c r="F193" s="73">
        <v>12000</v>
      </c>
    </row>
    <row r="194" spans="1:6" x14ac:dyDescent="0.2">
      <c r="A194" s="80" t="s">
        <v>171</v>
      </c>
      <c r="B194" s="79" t="s">
        <v>174</v>
      </c>
      <c r="C194" s="79" t="s">
        <v>173</v>
      </c>
      <c r="D194" s="79" t="s">
        <v>172</v>
      </c>
      <c r="E194" s="78">
        <v>31444</v>
      </c>
      <c r="F194" s="77">
        <v>7500</v>
      </c>
    </row>
    <row r="195" spans="1:6" x14ac:dyDescent="0.2">
      <c r="A195" s="76" t="s">
        <v>171</v>
      </c>
      <c r="B195" s="75" t="s">
        <v>170</v>
      </c>
      <c r="C195" s="75" t="s">
        <v>169</v>
      </c>
      <c r="D195" s="75" t="s">
        <v>168</v>
      </c>
      <c r="E195" s="74">
        <v>32819</v>
      </c>
      <c r="F195" s="73">
        <v>8300</v>
      </c>
    </row>
  </sheetData>
  <mergeCells count="1">
    <mergeCell ref="A5:F5"/>
  </mergeCells>
  <pageMargins left="0.75" right="0.75" top="1" bottom="1" header="0.5" footer="0.5"/>
  <pageSetup orientation="portrait" horizontalDpi="300" verticalDpi="30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5"/>
  <sheetViews>
    <sheetView showGridLines="0" workbookViewId="0">
      <selection activeCell="H63" sqref="H63"/>
    </sheetView>
  </sheetViews>
  <sheetFormatPr baseColWidth="10" defaultRowHeight="12.75" x14ac:dyDescent="0.2"/>
  <cols>
    <col min="1" max="1" width="12" style="32" customWidth="1"/>
    <col min="2" max="2" width="13" style="32" customWidth="1"/>
    <col min="3" max="4" width="11.7109375" style="32" customWidth="1"/>
    <col min="5" max="5" width="12.7109375" style="32" customWidth="1"/>
    <col min="6" max="6" width="13.5703125" style="32" customWidth="1"/>
    <col min="7" max="7" width="15.28515625" style="29" customWidth="1"/>
    <col min="8" max="8" width="16.140625" style="29" customWidth="1"/>
    <col min="9" max="9" width="16.85546875" style="29" bestFit="1" customWidth="1"/>
    <col min="10" max="10" width="13" style="29" customWidth="1"/>
    <col min="11" max="11" width="12.85546875" style="29" customWidth="1"/>
    <col min="12" max="256" width="11.42578125" style="29"/>
    <col min="257" max="257" width="12" style="29" customWidth="1"/>
    <col min="258" max="258" width="13" style="29" customWidth="1"/>
    <col min="259" max="259" width="11.7109375" style="29" customWidth="1"/>
    <col min="260" max="260" width="12.7109375" style="29" customWidth="1"/>
    <col min="261" max="261" width="13.5703125" style="29" customWidth="1"/>
    <col min="262" max="262" width="12.85546875" style="29" customWidth="1"/>
    <col min="263" max="263" width="16.140625" style="29" customWidth="1"/>
    <col min="264" max="264" width="13.7109375" style="29" customWidth="1"/>
    <col min="265" max="265" width="13" style="29" customWidth="1"/>
    <col min="266" max="266" width="12.85546875" style="29" customWidth="1"/>
    <col min="267" max="267" width="6.28515625" style="29" customWidth="1"/>
    <col min="268" max="512" width="11.42578125" style="29"/>
    <col min="513" max="513" width="12" style="29" customWidth="1"/>
    <col min="514" max="514" width="13" style="29" customWidth="1"/>
    <col min="515" max="515" width="11.7109375" style="29" customWidth="1"/>
    <col min="516" max="516" width="12.7109375" style="29" customWidth="1"/>
    <col min="517" max="517" width="13.5703125" style="29" customWidth="1"/>
    <col min="518" max="518" width="12.85546875" style="29" customWidth="1"/>
    <col min="519" max="519" width="16.140625" style="29" customWidth="1"/>
    <col min="520" max="520" width="13.7109375" style="29" customWidth="1"/>
    <col min="521" max="521" width="13" style="29" customWidth="1"/>
    <col min="522" max="522" width="12.85546875" style="29" customWidth="1"/>
    <col min="523" max="523" width="6.28515625" style="29" customWidth="1"/>
    <col min="524" max="768" width="11.42578125" style="29"/>
    <col min="769" max="769" width="12" style="29" customWidth="1"/>
    <col min="770" max="770" width="13" style="29" customWidth="1"/>
    <col min="771" max="771" width="11.7109375" style="29" customWidth="1"/>
    <col min="772" max="772" width="12.7109375" style="29" customWidth="1"/>
    <col min="773" max="773" width="13.5703125" style="29" customWidth="1"/>
    <col min="774" max="774" width="12.85546875" style="29" customWidth="1"/>
    <col min="775" max="775" width="16.140625" style="29" customWidth="1"/>
    <col min="776" max="776" width="13.7109375" style="29" customWidth="1"/>
    <col min="777" max="777" width="13" style="29" customWidth="1"/>
    <col min="778" max="778" width="12.85546875" style="29" customWidth="1"/>
    <col min="779" max="779" width="6.28515625" style="29" customWidth="1"/>
    <col min="780" max="1024" width="11.42578125" style="29"/>
    <col min="1025" max="1025" width="12" style="29" customWidth="1"/>
    <col min="1026" max="1026" width="13" style="29" customWidth="1"/>
    <col min="1027" max="1027" width="11.7109375" style="29" customWidth="1"/>
    <col min="1028" max="1028" width="12.7109375" style="29" customWidth="1"/>
    <col min="1029" max="1029" width="13.5703125" style="29" customWidth="1"/>
    <col min="1030" max="1030" width="12.85546875" style="29" customWidth="1"/>
    <col min="1031" max="1031" width="16.140625" style="29" customWidth="1"/>
    <col min="1032" max="1032" width="13.7109375" style="29" customWidth="1"/>
    <col min="1033" max="1033" width="13" style="29" customWidth="1"/>
    <col min="1034" max="1034" width="12.85546875" style="29" customWidth="1"/>
    <col min="1035" max="1035" width="6.28515625" style="29" customWidth="1"/>
    <col min="1036" max="1280" width="11.42578125" style="29"/>
    <col min="1281" max="1281" width="12" style="29" customWidth="1"/>
    <col min="1282" max="1282" width="13" style="29" customWidth="1"/>
    <col min="1283" max="1283" width="11.7109375" style="29" customWidth="1"/>
    <col min="1284" max="1284" width="12.7109375" style="29" customWidth="1"/>
    <col min="1285" max="1285" width="13.5703125" style="29" customWidth="1"/>
    <col min="1286" max="1286" width="12.85546875" style="29" customWidth="1"/>
    <col min="1287" max="1287" width="16.140625" style="29" customWidth="1"/>
    <col min="1288" max="1288" width="13.7109375" style="29" customWidth="1"/>
    <col min="1289" max="1289" width="13" style="29" customWidth="1"/>
    <col min="1290" max="1290" width="12.85546875" style="29" customWidth="1"/>
    <col min="1291" max="1291" width="6.28515625" style="29" customWidth="1"/>
    <col min="1292" max="1536" width="11.42578125" style="29"/>
    <col min="1537" max="1537" width="12" style="29" customWidth="1"/>
    <col min="1538" max="1538" width="13" style="29" customWidth="1"/>
    <col min="1539" max="1539" width="11.7109375" style="29" customWidth="1"/>
    <col min="1540" max="1540" width="12.7109375" style="29" customWidth="1"/>
    <col min="1541" max="1541" width="13.5703125" style="29" customWidth="1"/>
    <col min="1542" max="1542" width="12.85546875" style="29" customWidth="1"/>
    <col min="1543" max="1543" width="16.140625" style="29" customWidth="1"/>
    <col min="1544" max="1544" width="13.7109375" style="29" customWidth="1"/>
    <col min="1545" max="1545" width="13" style="29" customWidth="1"/>
    <col min="1546" max="1546" width="12.85546875" style="29" customWidth="1"/>
    <col min="1547" max="1547" width="6.28515625" style="29" customWidth="1"/>
    <col min="1548" max="1792" width="11.42578125" style="29"/>
    <col min="1793" max="1793" width="12" style="29" customWidth="1"/>
    <col min="1794" max="1794" width="13" style="29" customWidth="1"/>
    <col min="1795" max="1795" width="11.7109375" style="29" customWidth="1"/>
    <col min="1796" max="1796" width="12.7109375" style="29" customWidth="1"/>
    <col min="1797" max="1797" width="13.5703125" style="29" customWidth="1"/>
    <col min="1798" max="1798" width="12.85546875" style="29" customWidth="1"/>
    <col min="1799" max="1799" width="16.140625" style="29" customWidth="1"/>
    <col min="1800" max="1800" width="13.7109375" style="29" customWidth="1"/>
    <col min="1801" max="1801" width="13" style="29" customWidth="1"/>
    <col min="1802" max="1802" width="12.85546875" style="29" customWidth="1"/>
    <col min="1803" max="1803" width="6.28515625" style="29" customWidth="1"/>
    <col min="1804" max="2048" width="11.42578125" style="29"/>
    <col min="2049" max="2049" width="12" style="29" customWidth="1"/>
    <col min="2050" max="2050" width="13" style="29" customWidth="1"/>
    <col min="2051" max="2051" width="11.7109375" style="29" customWidth="1"/>
    <col min="2052" max="2052" width="12.7109375" style="29" customWidth="1"/>
    <col min="2053" max="2053" width="13.5703125" style="29" customWidth="1"/>
    <col min="2054" max="2054" width="12.85546875" style="29" customWidth="1"/>
    <col min="2055" max="2055" width="16.140625" style="29" customWidth="1"/>
    <col min="2056" max="2056" width="13.7109375" style="29" customWidth="1"/>
    <col min="2057" max="2057" width="13" style="29" customWidth="1"/>
    <col min="2058" max="2058" width="12.85546875" style="29" customWidth="1"/>
    <col min="2059" max="2059" width="6.28515625" style="29" customWidth="1"/>
    <col min="2060" max="2304" width="11.42578125" style="29"/>
    <col min="2305" max="2305" width="12" style="29" customWidth="1"/>
    <col min="2306" max="2306" width="13" style="29" customWidth="1"/>
    <col min="2307" max="2307" width="11.7109375" style="29" customWidth="1"/>
    <col min="2308" max="2308" width="12.7109375" style="29" customWidth="1"/>
    <col min="2309" max="2309" width="13.5703125" style="29" customWidth="1"/>
    <col min="2310" max="2310" width="12.85546875" style="29" customWidth="1"/>
    <col min="2311" max="2311" width="16.140625" style="29" customWidth="1"/>
    <col min="2312" max="2312" width="13.7109375" style="29" customWidth="1"/>
    <col min="2313" max="2313" width="13" style="29" customWidth="1"/>
    <col min="2314" max="2314" width="12.85546875" style="29" customWidth="1"/>
    <col min="2315" max="2315" width="6.28515625" style="29" customWidth="1"/>
    <col min="2316" max="2560" width="11.42578125" style="29"/>
    <col min="2561" max="2561" width="12" style="29" customWidth="1"/>
    <col min="2562" max="2562" width="13" style="29" customWidth="1"/>
    <col min="2563" max="2563" width="11.7109375" style="29" customWidth="1"/>
    <col min="2564" max="2564" width="12.7109375" style="29" customWidth="1"/>
    <col min="2565" max="2565" width="13.5703125" style="29" customWidth="1"/>
    <col min="2566" max="2566" width="12.85546875" style="29" customWidth="1"/>
    <col min="2567" max="2567" width="16.140625" style="29" customWidth="1"/>
    <col min="2568" max="2568" width="13.7109375" style="29" customWidth="1"/>
    <col min="2569" max="2569" width="13" style="29" customWidth="1"/>
    <col min="2570" max="2570" width="12.85546875" style="29" customWidth="1"/>
    <col min="2571" max="2571" width="6.28515625" style="29" customWidth="1"/>
    <col min="2572" max="2816" width="11.42578125" style="29"/>
    <col min="2817" max="2817" width="12" style="29" customWidth="1"/>
    <col min="2818" max="2818" width="13" style="29" customWidth="1"/>
    <col min="2819" max="2819" width="11.7109375" style="29" customWidth="1"/>
    <col min="2820" max="2820" width="12.7109375" style="29" customWidth="1"/>
    <col min="2821" max="2821" width="13.5703125" style="29" customWidth="1"/>
    <col min="2822" max="2822" width="12.85546875" style="29" customWidth="1"/>
    <col min="2823" max="2823" width="16.140625" style="29" customWidth="1"/>
    <col min="2824" max="2824" width="13.7109375" style="29" customWidth="1"/>
    <col min="2825" max="2825" width="13" style="29" customWidth="1"/>
    <col min="2826" max="2826" width="12.85546875" style="29" customWidth="1"/>
    <col min="2827" max="2827" width="6.28515625" style="29" customWidth="1"/>
    <col min="2828" max="3072" width="11.42578125" style="29"/>
    <col min="3073" max="3073" width="12" style="29" customWidth="1"/>
    <col min="3074" max="3074" width="13" style="29" customWidth="1"/>
    <col min="3075" max="3075" width="11.7109375" style="29" customWidth="1"/>
    <col min="3076" max="3076" width="12.7109375" style="29" customWidth="1"/>
    <col min="3077" max="3077" width="13.5703125" style="29" customWidth="1"/>
    <col min="3078" max="3078" width="12.85546875" style="29" customWidth="1"/>
    <col min="3079" max="3079" width="16.140625" style="29" customWidth="1"/>
    <col min="3080" max="3080" width="13.7109375" style="29" customWidth="1"/>
    <col min="3081" max="3081" width="13" style="29" customWidth="1"/>
    <col min="3082" max="3082" width="12.85546875" style="29" customWidth="1"/>
    <col min="3083" max="3083" width="6.28515625" style="29" customWidth="1"/>
    <col min="3084" max="3328" width="11.42578125" style="29"/>
    <col min="3329" max="3329" width="12" style="29" customWidth="1"/>
    <col min="3330" max="3330" width="13" style="29" customWidth="1"/>
    <col min="3331" max="3331" width="11.7109375" style="29" customWidth="1"/>
    <col min="3332" max="3332" width="12.7109375" style="29" customWidth="1"/>
    <col min="3333" max="3333" width="13.5703125" style="29" customWidth="1"/>
    <col min="3334" max="3334" width="12.85546875" style="29" customWidth="1"/>
    <col min="3335" max="3335" width="16.140625" style="29" customWidth="1"/>
    <col min="3336" max="3336" width="13.7109375" style="29" customWidth="1"/>
    <col min="3337" max="3337" width="13" style="29" customWidth="1"/>
    <col min="3338" max="3338" width="12.85546875" style="29" customWidth="1"/>
    <col min="3339" max="3339" width="6.28515625" style="29" customWidth="1"/>
    <col min="3340" max="3584" width="11.42578125" style="29"/>
    <col min="3585" max="3585" width="12" style="29" customWidth="1"/>
    <col min="3586" max="3586" width="13" style="29" customWidth="1"/>
    <col min="3587" max="3587" width="11.7109375" style="29" customWidth="1"/>
    <col min="3588" max="3588" width="12.7109375" style="29" customWidth="1"/>
    <col min="3589" max="3589" width="13.5703125" style="29" customWidth="1"/>
    <col min="3590" max="3590" width="12.85546875" style="29" customWidth="1"/>
    <col min="3591" max="3591" width="16.140625" style="29" customWidth="1"/>
    <col min="3592" max="3592" width="13.7109375" style="29" customWidth="1"/>
    <col min="3593" max="3593" width="13" style="29" customWidth="1"/>
    <col min="3594" max="3594" width="12.85546875" style="29" customWidth="1"/>
    <col min="3595" max="3595" width="6.28515625" style="29" customWidth="1"/>
    <col min="3596" max="3840" width="11.42578125" style="29"/>
    <col min="3841" max="3841" width="12" style="29" customWidth="1"/>
    <col min="3842" max="3842" width="13" style="29" customWidth="1"/>
    <col min="3843" max="3843" width="11.7109375" style="29" customWidth="1"/>
    <col min="3844" max="3844" width="12.7109375" style="29" customWidth="1"/>
    <col min="3845" max="3845" width="13.5703125" style="29" customWidth="1"/>
    <col min="3846" max="3846" width="12.85546875" style="29" customWidth="1"/>
    <col min="3847" max="3847" width="16.140625" style="29" customWidth="1"/>
    <col min="3848" max="3848" width="13.7109375" style="29" customWidth="1"/>
    <col min="3849" max="3849" width="13" style="29" customWidth="1"/>
    <col min="3850" max="3850" width="12.85546875" style="29" customWidth="1"/>
    <col min="3851" max="3851" width="6.28515625" style="29" customWidth="1"/>
    <col min="3852" max="4096" width="11.42578125" style="29"/>
    <col min="4097" max="4097" width="12" style="29" customWidth="1"/>
    <col min="4098" max="4098" width="13" style="29" customWidth="1"/>
    <col min="4099" max="4099" width="11.7109375" style="29" customWidth="1"/>
    <col min="4100" max="4100" width="12.7109375" style="29" customWidth="1"/>
    <col min="4101" max="4101" width="13.5703125" style="29" customWidth="1"/>
    <col min="4102" max="4102" width="12.85546875" style="29" customWidth="1"/>
    <col min="4103" max="4103" width="16.140625" style="29" customWidth="1"/>
    <col min="4104" max="4104" width="13.7109375" style="29" customWidth="1"/>
    <col min="4105" max="4105" width="13" style="29" customWidth="1"/>
    <col min="4106" max="4106" width="12.85546875" style="29" customWidth="1"/>
    <col min="4107" max="4107" width="6.28515625" style="29" customWidth="1"/>
    <col min="4108" max="4352" width="11.42578125" style="29"/>
    <col min="4353" max="4353" width="12" style="29" customWidth="1"/>
    <col min="4354" max="4354" width="13" style="29" customWidth="1"/>
    <col min="4355" max="4355" width="11.7109375" style="29" customWidth="1"/>
    <col min="4356" max="4356" width="12.7109375" style="29" customWidth="1"/>
    <col min="4357" max="4357" width="13.5703125" style="29" customWidth="1"/>
    <col min="4358" max="4358" width="12.85546875" style="29" customWidth="1"/>
    <col min="4359" max="4359" width="16.140625" style="29" customWidth="1"/>
    <col min="4360" max="4360" width="13.7109375" style="29" customWidth="1"/>
    <col min="4361" max="4361" width="13" style="29" customWidth="1"/>
    <col min="4362" max="4362" width="12.85546875" style="29" customWidth="1"/>
    <col min="4363" max="4363" width="6.28515625" style="29" customWidth="1"/>
    <col min="4364" max="4608" width="11.42578125" style="29"/>
    <col min="4609" max="4609" width="12" style="29" customWidth="1"/>
    <col min="4610" max="4610" width="13" style="29" customWidth="1"/>
    <col min="4611" max="4611" width="11.7109375" style="29" customWidth="1"/>
    <col min="4612" max="4612" width="12.7109375" style="29" customWidth="1"/>
    <col min="4613" max="4613" width="13.5703125" style="29" customWidth="1"/>
    <col min="4614" max="4614" width="12.85546875" style="29" customWidth="1"/>
    <col min="4615" max="4615" width="16.140625" style="29" customWidth="1"/>
    <col min="4616" max="4616" width="13.7109375" style="29" customWidth="1"/>
    <col min="4617" max="4617" width="13" style="29" customWidth="1"/>
    <col min="4618" max="4618" width="12.85546875" style="29" customWidth="1"/>
    <col min="4619" max="4619" width="6.28515625" style="29" customWidth="1"/>
    <col min="4620" max="4864" width="11.42578125" style="29"/>
    <col min="4865" max="4865" width="12" style="29" customWidth="1"/>
    <col min="4866" max="4866" width="13" style="29" customWidth="1"/>
    <col min="4867" max="4867" width="11.7109375" style="29" customWidth="1"/>
    <col min="4868" max="4868" width="12.7109375" style="29" customWidth="1"/>
    <col min="4869" max="4869" width="13.5703125" style="29" customWidth="1"/>
    <col min="4870" max="4870" width="12.85546875" style="29" customWidth="1"/>
    <col min="4871" max="4871" width="16.140625" style="29" customWidth="1"/>
    <col min="4872" max="4872" width="13.7109375" style="29" customWidth="1"/>
    <col min="4873" max="4873" width="13" style="29" customWidth="1"/>
    <col min="4874" max="4874" width="12.85546875" style="29" customWidth="1"/>
    <col min="4875" max="4875" width="6.28515625" style="29" customWidth="1"/>
    <col min="4876" max="5120" width="11.42578125" style="29"/>
    <col min="5121" max="5121" width="12" style="29" customWidth="1"/>
    <col min="5122" max="5122" width="13" style="29" customWidth="1"/>
    <col min="5123" max="5123" width="11.7109375" style="29" customWidth="1"/>
    <col min="5124" max="5124" width="12.7109375" style="29" customWidth="1"/>
    <col min="5125" max="5125" width="13.5703125" style="29" customWidth="1"/>
    <col min="5126" max="5126" width="12.85546875" style="29" customWidth="1"/>
    <col min="5127" max="5127" width="16.140625" style="29" customWidth="1"/>
    <col min="5128" max="5128" width="13.7109375" style="29" customWidth="1"/>
    <col min="5129" max="5129" width="13" style="29" customWidth="1"/>
    <col min="5130" max="5130" width="12.85546875" style="29" customWidth="1"/>
    <col min="5131" max="5131" width="6.28515625" style="29" customWidth="1"/>
    <col min="5132" max="5376" width="11.42578125" style="29"/>
    <col min="5377" max="5377" width="12" style="29" customWidth="1"/>
    <col min="5378" max="5378" width="13" style="29" customWidth="1"/>
    <col min="5379" max="5379" width="11.7109375" style="29" customWidth="1"/>
    <col min="5380" max="5380" width="12.7109375" style="29" customWidth="1"/>
    <col min="5381" max="5381" width="13.5703125" style="29" customWidth="1"/>
    <col min="5382" max="5382" width="12.85546875" style="29" customWidth="1"/>
    <col min="5383" max="5383" width="16.140625" style="29" customWidth="1"/>
    <col min="5384" max="5384" width="13.7109375" style="29" customWidth="1"/>
    <col min="5385" max="5385" width="13" style="29" customWidth="1"/>
    <col min="5386" max="5386" width="12.85546875" style="29" customWidth="1"/>
    <col min="5387" max="5387" width="6.28515625" style="29" customWidth="1"/>
    <col min="5388" max="5632" width="11.42578125" style="29"/>
    <col min="5633" max="5633" width="12" style="29" customWidth="1"/>
    <col min="5634" max="5634" width="13" style="29" customWidth="1"/>
    <col min="5635" max="5635" width="11.7109375" style="29" customWidth="1"/>
    <col min="5636" max="5636" width="12.7109375" style="29" customWidth="1"/>
    <col min="5637" max="5637" width="13.5703125" style="29" customWidth="1"/>
    <col min="5638" max="5638" width="12.85546875" style="29" customWidth="1"/>
    <col min="5639" max="5639" width="16.140625" style="29" customWidth="1"/>
    <col min="5640" max="5640" width="13.7109375" style="29" customWidth="1"/>
    <col min="5641" max="5641" width="13" style="29" customWidth="1"/>
    <col min="5642" max="5642" width="12.85546875" style="29" customWidth="1"/>
    <col min="5643" max="5643" width="6.28515625" style="29" customWidth="1"/>
    <col min="5644" max="5888" width="11.42578125" style="29"/>
    <col min="5889" max="5889" width="12" style="29" customWidth="1"/>
    <col min="5890" max="5890" width="13" style="29" customWidth="1"/>
    <col min="5891" max="5891" width="11.7109375" style="29" customWidth="1"/>
    <col min="5892" max="5892" width="12.7109375" style="29" customWidth="1"/>
    <col min="5893" max="5893" width="13.5703125" style="29" customWidth="1"/>
    <col min="5894" max="5894" width="12.85546875" style="29" customWidth="1"/>
    <col min="5895" max="5895" width="16.140625" style="29" customWidth="1"/>
    <col min="5896" max="5896" width="13.7109375" style="29" customWidth="1"/>
    <col min="5897" max="5897" width="13" style="29" customWidth="1"/>
    <col min="5898" max="5898" width="12.85546875" style="29" customWidth="1"/>
    <col min="5899" max="5899" width="6.28515625" style="29" customWidth="1"/>
    <col min="5900" max="6144" width="11.42578125" style="29"/>
    <col min="6145" max="6145" width="12" style="29" customWidth="1"/>
    <col min="6146" max="6146" width="13" style="29" customWidth="1"/>
    <col min="6147" max="6147" width="11.7109375" style="29" customWidth="1"/>
    <col min="6148" max="6148" width="12.7109375" style="29" customWidth="1"/>
    <col min="6149" max="6149" width="13.5703125" style="29" customWidth="1"/>
    <col min="6150" max="6150" width="12.85546875" style="29" customWidth="1"/>
    <col min="6151" max="6151" width="16.140625" style="29" customWidth="1"/>
    <col min="6152" max="6152" width="13.7109375" style="29" customWidth="1"/>
    <col min="6153" max="6153" width="13" style="29" customWidth="1"/>
    <col min="6154" max="6154" width="12.85546875" style="29" customWidth="1"/>
    <col min="6155" max="6155" width="6.28515625" style="29" customWidth="1"/>
    <col min="6156" max="6400" width="11.42578125" style="29"/>
    <col min="6401" max="6401" width="12" style="29" customWidth="1"/>
    <col min="6402" max="6402" width="13" style="29" customWidth="1"/>
    <col min="6403" max="6403" width="11.7109375" style="29" customWidth="1"/>
    <col min="6404" max="6404" width="12.7109375" style="29" customWidth="1"/>
    <col min="6405" max="6405" width="13.5703125" style="29" customWidth="1"/>
    <col min="6406" max="6406" width="12.85546875" style="29" customWidth="1"/>
    <col min="6407" max="6407" width="16.140625" style="29" customWidth="1"/>
    <col min="6408" max="6408" width="13.7109375" style="29" customWidth="1"/>
    <col min="6409" max="6409" width="13" style="29" customWidth="1"/>
    <col min="6410" max="6410" width="12.85546875" style="29" customWidth="1"/>
    <col min="6411" max="6411" width="6.28515625" style="29" customWidth="1"/>
    <col min="6412" max="6656" width="11.42578125" style="29"/>
    <col min="6657" max="6657" width="12" style="29" customWidth="1"/>
    <col min="6658" max="6658" width="13" style="29" customWidth="1"/>
    <col min="6659" max="6659" width="11.7109375" style="29" customWidth="1"/>
    <col min="6660" max="6660" width="12.7109375" style="29" customWidth="1"/>
    <col min="6661" max="6661" width="13.5703125" style="29" customWidth="1"/>
    <col min="6662" max="6662" width="12.85546875" style="29" customWidth="1"/>
    <col min="6663" max="6663" width="16.140625" style="29" customWidth="1"/>
    <col min="6664" max="6664" width="13.7109375" style="29" customWidth="1"/>
    <col min="6665" max="6665" width="13" style="29" customWidth="1"/>
    <col min="6666" max="6666" width="12.85546875" style="29" customWidth="1"/>
    <col min="6667" max="6667" width="6.28515625" style="29" customWidth="1"/>
    <col min="6668" max="6912" width="11.42578125" style="29"/>
    <col min="6913" max="6913" width="12" style="29" customWidth="1"/>
    <col min="6914" max="6914" width="13" style="29" customWidth="1"/>
    <col min="6915" max="6915" width="11.7109375" style="29" customWidth="1"/>
    <col min="6916" max="6916" width="12.7109375" style="29" customWidth="1"/>
    <col min="6917" max="6917" width="13.5703125" style="29" customWidth="1"/>
    <col min="6918" max="6918" width="12.85546875" style="29" customWidth="1"/>
    <col min="6919" max="6919" width="16.140625" style="29" customWidth="1"/>
    <col min="6920" max="6920" width="13.7109375" style="29" customWidth="1"/>
    <col min="6921" max="6921" width="13" style="29" customWidth="1"/>
    <col min="6922" max="6922" width="12.85546875" style="29" customWidth="1"/>
    <col min="6923" max="6923" width="6.28515625" style="29" customWidth="1"/>
    <col min="6924" max="7168" width="11.42578125" style="29"/>
    <col min="7169" max="7169" width="12" style="29" customWidth="1"/>
    <col min="7170" max="7170" width="13" style="29" customWidth="1"/>
    <col min="7171" max="7171" width="11.7109375" style="29" customWidth="1"/>
    <col min="7172" max="7172" width="12.7109375" style="29" customWidth="1"/>
    <col min="7173" max="7173" width="13.5703125" style="29" customWidth="1"/>
    <col min="7174" max="7174" width="12.85546875" style="29" customWidth="1"/>
    <col min="7175" max="7175" width="16.140625" style="29" customWidth="1"/>
    <col min="7176" max="7176" width="13.7109375" style="29" customWidth="1"/>
    <col min="7177" max="7177" width="13" style="29" customWidth="1"/>
    <col min="7178" max="7178" width="12.85546875" style="29" customWidth="1"/>
    <col min="7179" max="7179" width="6.28515625" style="29" customWidth="1"/>
    <col min="7180" max="7424" width="11.42578125" style="29"/>
    <col min="7425" max="7425" width="12" style="29" customWidth="1"/>
    <col min="7426" max="7426" width="13" style="29" customWidth="1"/>
    <col min="7427" max="7427" width="11.7109375" style="29" customWidth="1"/>
    <col min="7428" max="7428" width="12.7109375" style="29" customWidth="1"/>
    <col min="7429" max="7429" width="13.5703125" style="29" customWidth="1"/>
    <col min="7430" max="7430" width="12.85546875" style="29" customWidth="1"/>
    <col min="7431" max="7431" width="16.140625" style="29" customWidth="1"/>
    <col min="7432" max="7432" width="13.7109375" style="29" customWidth="1"/>
    <col min="7433" max="7433" width="13" style="29" customWidth="1"/>
    <col min="7434" max="7434" width="12.85546875" style="29" customWidth="1"/>
    <col min="7435" max="7435" width="6.28515625" style="29" customWidth="1"/>
    <col min="7436" max="7680" width="11.42578125" style="29"/>
    <col min="7681" max="7681" width="12" style="29" customWidth="1"/>
    <col min="7682" max="7682" width="13" style="29" customWidth="1"/>
    <col min="7683" max="7683" width="11.7109375" style="29" customWidth="1"/>
    <col min="7684" max="7684" width="12.7109375" style="29" customWidth="1"/>
    <col min="7685" max="7685" width="13.5703125" style="29" customWidth="1"/>
    <col min="7686" max="7686" width="12.85546875" style="29" customWidth="1"/>
    <col min="7687" max="7687" width="16.140625" style="29" customWidth="1"/>
    <col min="7688" max="7688" width="13.7109375" style="29" customWidth="1"/>
    <col min="7689" max="7689" width="13" style="29" customWidth="1"/>
    <col min="7690" max="7690" width="12.85546875" style="29" customWidth="1"/>
    <col min="7691" max="7691" width="6.28515625" style="29" customWidth="1"/>
    <col min="7692" max="7936" width="11.42578125" style="29"/>
    <col min="7937" max="7937" width="12" style="29" customWidth="1"/>
    <col min="7938" max="7938" width="13" style="29" customWidth="1"/>
    <col min="7939" max="7939" width="11.7109375" style="29" customWidth="1"/>
    <col min="7940" max="7940" width="12.7109375" style="29" customWidth="1"/>
    <col min="7941" max="7941" width="13.5703125" style="29" customWidth="1"/>
    <col min="7942" max="7942" width="12.85546875" style="29" customWidth="1"/>
    <col min="7943" max="7943" width="16.140625" style="29" customWidth="1"/>
    <col min="7944" max="7944" width="13.7109375" style="29" customWidth="1"/>
    <col min="7945" max="7945" width="13" style="29" customWidth="1"/>
    <col min="7946" max="7946" width="12.85546875" style="29" customWidth="1"/>
    <col min="7947" max="7947" width="6.28515625" style="29" customWidth="1"/>
    <col min="7948" max="8192" width="11.42578125" style="29"/>
    <col min="8193" max="8193" width="12" style="29" customWidth="1"/>
    <col min="8194" max="8194" width="13" style="29" customWidth="1"/>
    <col min="8195" max="8195" width="11.7109375" style="29" customWidth="1"/>
    <col min="8196" max="8196" width="12.7109375" style="29" customWidth="1"/>
    <col min="8197" max="8197" width="13.5703125" style="29" customWidth="1"/>
    <col min="8198" max="8198" width="12.85546875" style="29" customWidth="1"/>
    <col min="8199" max="8199" width="16.140625" style="29" customWidth="1"/>
    <col min="8200" max="8200" width="13.7109375" style="29" customWidth="1"/>
    <col min="8201" max="8201" width="13" style="29" customWidth="1"/>
    <col min="8202" max="8202" width="12.85546875" style="29" customWidth="1"/>
    <col min="8203" max="8203" width="6.28515625" style="29" customWidth="1"/>
    <col min="8204" max="8448" width="11.42578125" style="29"/>
    <col min="8449" max="8449" width="12" style="29" customWidth="1"/>
    <col min="8450" max="8450" width="13" style="29" customWidth="1"/>
    <col min="8451" max="8451" width="11.7109375" style="29" customWidth="1"/>
    <col min="8452" max="8452" width="12.7109375" style="29" customWidth="1"/>
    <col min="8453" max="8453" width="13.5703125" style="29" customWidth="1"/>
    <col min="8454" max="8454" width="12.85546875" style="29" customWidth="1"/>
    <col min="8455" max="8455" width="16.140625" style="29" customWidth="1"/>
    <col min="8456" max="8456" width="13.7109375" style="29" customWidth="1"/>
    <col min="8457" max="8457" width="13" style="29" customWidth="1"/>
    <col min="8458" max="8458" width="12.85546875" style="29" customWidth="1"/>
    <col min="8459" max="8459" width="6.28515625" style="29" customWidth="1"/>
    <col min="8460" max="8704" width="11.42578125" style="29"/>
    <col min="8705" max="8705" width="12" style="29" customWidth="1"/>
    <col min="8706" max="8706" width="13" style="29" customWidth="1"/>
    <col min="8707" max="8707" width="11.7109375" style="29" customWidth="1"/>
    <col min="8708" max="8708" width="12.7109375" style="29" customWidth="1"/>
    <col min="8709" max="8709" width="13.5703125" style="29" customWidth="1"/>
    <col min="8710" max="8710" width="12.85546875" style="29" customWidth="1"/>
    <col min="8711" max="8711" width="16.140625" style="29" customWidth="1"/>
    <col min="8712" max="8712" width="13.7109375" style="29" customWidth="1"/>
    <col min="8713" max="8713" width="13" style="29" customWidth="1"/>
    <col min="8714" max="8714" width="12.85546875" style="29" customWidth="1"/>
    <col min="8715" max="8715" width="6.28515625" style="29" customWidth="1"/>
    <col min="8716" max="8960" width="11.42578125" style="29"/>
    <col min="8961" max="8961" width="12" style="29" customWidth="1"/>
    <col min="8962" max="8962" width="13" style="29" customWidth="1"/>
    <col min="8963" max="8963" width="11.7109375" style="29" customWidth="1"/>
    <col min="8964" max="8964" width="12.7109375" style="29" customWidth="1"/>
    <col min="8965" max="8965" width="13.5703125" style="29" customWidth="1"/>
    <col min="8966" max="8966" width="12.85546875" style="29" customWidth="1"/>
    <col min="8967" max="8967" width="16.140625" style="29" customWidth="1"/>
    <col min="8968" max="8968" width="13.7109375" style="29" customWidth="1"/>
    <col min="8969" max="8969" width="13" style="29" customWidth="1"/>
    <col min="8970" max="8970" width="12.85546875" style="29" customWidth="1"/>
    <col min="8971" max="8971" width="6.28515625" style="29" customWidth="1"/>
    <col min="8972" max="9216" width="11.42578125" style="29"/>
    <col min="9217" max="9217" width="12" style="29" customWidth="1"/>
    <col min="9218" max="9218" width="13" style="29" customWidth="1"/>
    <col min="9219" max="9219" width="11.7109375" style="29" customWidth="1"/>
    <col min="9220" max="9220" width="12.7109375" style="29" customWidth="1"/>
    <col min="9221" max="9221" width="13.5703125" style="29" customWidth="1"/>
    <col min="9222" max="9222" width="12.85546875" style="29" customWidth="1"/>
    <col min="9223" max="9223" width="16.140625" style="29" customWidth="1"/>
    <col min="9224" max="9224" width="13.7109375" style="29" customWidth="1"/>
    <col min="9225" max="9225" width="13" style="29" customWidth="1"/>
    <col min="9226" max="9226" width="12.85546875" style="29" customWidth="1"/>
    <col min="9227" max="9227" width="6.28515625" style="29" customWidth="1"/>
    <col min="9228" max="9472" width="11.42578125" style="29"/>
    <col min="9473" max="9473" width="12" style="29" customWidth="1"/>
    <col min="9474" max="9474" width="13" style="29" customWidth="1"/>
    <col min="9475" max="9475" width="11.7109375" style="29" customWidth="1"/>
    <col min="9476" max="9476" width="12.7109375" style="29" customWidth="1"/>
    <col min="9477" max="9477" width="13.5703125" style="29" customWidth="1"/>
    <col min="9478" max="9478" width="12.85546875" style="29" customWidth="1"/>
    <col min="9479" max="9479" width="16.140625" style="29" customWidth="1"/>
    <col min="9480" max="9480" width="13.7109375" style="29" customWidth="1"/>
    <col min="9481" max="9481" width="13" style="29" customWidth="1"/>
    <col min="9482" max="9482" width="12.85546875" style="29" customWidth="1"/>
    <col min="9483" max="9483" width="6.28515625" style="29" customWidth="1"/>
    <col min="9484" max="9728" width="11.42578125" style="29"/>
    <col min="9729" max="9729" width="12" style="29" customWidth="1"/>
    <col min="9730" max="9730" width="13" style="29" customWidth="1"/>
    <col min="9731" max="9731" width="11.7109375" style="29" customWidth="1"/>
    <col min="9732" max="9732" width="12.7109375" style="29" customWidth="1"/>
    <col min="9733" max="9733" width="13.5703125" style="29" customWidth="1"/>
    <col min="9734" max="9734" width="12.85546875" style="29" customWidth="1"/>
    <col min="9735" max="9735" width="16.140625" style="29" customWidth="1"/>
    <col min="9736" max="9736" width="13.7109375" style="29" customWidth="1"/>
    <col min="9737" max="9737" width="13" style="29" customWidth="1"/>
    <col min="9738" max="9738" width="12.85546875" style="29" customWidth="1"/>
    <col min="9739" max="9739" width="6.28515625" style="29" customWidth="1"/>
    <col min="9740" max="9984" width="11.42578125" style="29"/>
    <col min="9985" max="9985" width="12" style="29" customWidth="1"/>
    <col min="9986" max="9986" width="13" style="29" customWidth="1"/>
    <col min="9987" max="9987" width="11.7109375" style="29" customWidth="1"/>
    <col min="9988" max="9988" width="12.7109375" style="29" customWidth="1"/>
    <col min="9989" max="9989" width="13.5703125" style="29" customWidth="1"/>
    <col min="9990" max="9990" width="12.85546875" style="29" customWidth="1"/>
    <col min="9991" max="9991" width="16.140625" style="29" customWidth="1"/>
    <col min="9992" max="9992" width="13.7109375" style="29" customWidth="1"/>
    <col min="9993" max="9993" width="13" style="29" customWidth="1"/>
    <col min="9994" max="9994" width="12.85546875" style="29" customWidth="1"/>
    <col min="9995" max="9995" width="6.28515625" style="29" customWidth="1"/>
    <col min="9996" max="10240" width="11.42578125" style="29"/>
    <col min="10241" max="10241" width="12" style="29" customWidth="1"/>
    <col min="10242" max="10242" width="13" style="29" customWidth="1"/>
    <col min="10243" max="10243" width="11.7109375" style="29" customWidth="1"/>
    <col min="10244" max="10244" width="12.7109375" style="29" customWidth="1"/>
    <col min="10245" max="10245" width="13.5703125" style="29" customWidth="1"/>
    <col min="10246" max="10246" width="12.85546875" style="29" customWidth="1"/>
    <col min="10247" max="10247" width="16.140625" style="29" customWidth="1"/>
    <col min="10248" max="10248" width="13.7109375" style="29" customWidth="1"/>
    <col min="10249" max="10249" width="13" style="29" customWidth="1"/>
    <col min="10250" max="10250" width="12.85546875" style="29" customWidth="1"/>
    <col min="10251" max="10251" width="6.28515625" style="29" customWidth="1"/>
    <col min="10252" max="10496" width="11.42578125" style="29"/>
    <col min="10497" max="10497" width="12" style="29" customWidth="1"/>
    <col min="10498" max="10498" width="13" style="29" customWidth="1"/>
    <col min="10499" max="10499" width="11.7109375" style="29" customWidth="1"/>
    <col min="10500" max="10500" width="12.7109375" style="29" customWidth="1"/>
    <col min="10501" max="10501" width="13.5703125" style="29" customWidth="1"/>
    <col min="10502" max="10502" width="12.85546875" style="29" customWidth="1"/>
    <col min="10503" max="10503" width="16.140625" style="29" customWidth="1"/>
    <col min="10504" max="10504" width="13.7109375" style="29" customWidth="1"/>
    <col min="10505" max="10505" width="13" style="29" customWidth="1"/>
    <col min="10506" max="10506" width="12.85546875" style="29" customWidth="1"/>
    <col min="10507" max="10507" width="6.28515625" style="29" customWidth="1"/>
    <col min="10508" max="10752" width="11.42578125" style="29"/>
    <col min="10753" max="10753" width="12" style="29" customWidth="1"/>
    <col min="10754" max="10754" width="13" style="29" customWidth="1"/>
    <col min="10755" max="10755" width="11.7109375" style="29" customWidth="1"/>
    <col min="10756" max="10756" width="12.7109375" style="29" customWidth="1"/>
    <col min="10757" max="10757" width="13.5703125" style="29" customWidth="1"/>
    <col min="10758" max="10758" width="12.85546875" style="29" customWidth="1"/>
    <col min="10759" max="10759" width="16.140625" style="29" customWidth="1"/>
    <col min="10760" max="10760" width="13.7109375" style="29" customWidth="1"/>
    <col min="10761" max="10761" width="13" style="29" customWidth="1"/>
    <col min="10762" max="10762" width="12.85546875" style="29" customWidth="1"/>
    <col min="10763" max="10763" width="6.28515625" style="29" customWidth="1"/>
    <col min="10764" max="11008" width="11.42578125" style="29"/>
    <col min="11009" max="11009" width="12" style="29" customWidth="1"/>
    <col min="11010" max="11010" width="13" style="29" customWidth="1"/>
    <col min="11011" max="11011" width="11.7109375" style="29" customWidth="1"/>
    <col min="11012" max="11012" width="12.7109375" style="29" customWidth="1"/>
    <col min="11013" max="11013" width="13.5703125" style="29" customWidth="1"/>
    <col min="11014" max="11014" width="12.85546875" style="29" customWidth="1"/>
    <col min="11015" max="11015" width="16.140625" style="29" customWidth="1"/>
    <col min="11016" max="11016" width="13.7109375" style="29" customWidth="1"/>
    <col min="11017" max="11017" width="13" style="29" customWidth="1"/>
    <col min="11018" max="11018" width="12.85546875" style="29" customWidth="1"/>
    <col min="11019" max="11019" width="6.28515625" style="29" customWidth="1"/>
    <col min="11020" max="11264" width="11.42578125" style="29"/>
    <col min="11265" max="11265" width="12" style="29" customWidth="1"/>
    <col min="11266" max="11266" width="13" style="29" customWidth="1"/>
    <col min="11267" max="11267" width="11.7109375" style="29" customWidth="1"/>
    <col min="11268" max="11268" width="12.7109375" style="29" customWidth="1"/>
    <col min="11269" max="11269" width="13.5703125" style="29" customWidth="1"/>
    <col min="11270" max="11270" width="12.85546875" style="29" customWidth="1"/>
    <col min="11271" max="11271" width="16.140625" style="29" customWidth="1"/>
    <col min="11272" max="11272" width="13.7109375" style="29" customWidth="1"/>
    <col min="11273" max="11273" width="13" style="29" customWidth="1"/>
    <col min="11274" max="11274" width="12.85546875" style="29" customWidth="1"/>
    <col min="11275" max="11275" width="6.28515625" style="29" customWidth="1"/>
    <col min="11276" max="11520" width="11.42578125" style="29"/>
    <col min="11521" max="11521" width="12" style="29" customWidth="1"/>
    <col min="11522" max="11522" width="13" style="29" customWidth="1"/>
    <col min="11523" max="11523" width="11.7109375" style="29" customWidth="1"/>
    <col min="11524" max="11524" width="12.7109375" style="29" customWidth="1"/>
    <col min="11525" max="11525" width="13.5703125" style="29" customWidth="1"/>
    <col min="11526" max="11526" width="12.85546875" style="29" customWidth="1"/>
    <col min="11527" max="11527" width="16.140625" style="29" customWidth="1"/>
    <col min="11528" max="11528" width="13.7109375" style="29" customWidth="1"/>
    <col min="11529" max="11529" width="13" style="29" customWidth="1"/>
    <col min="11530" max="11530" width="12.85546875" style="29" customWidth="1"/>
    <col min="11531" max="11531" width="6.28515625" style="29" customWidth="1"/>
    <col min="11532" max="11776" width="11.42578125" style="29"/>
    <col min="11777" max="11777" width="12" style="29" customWidth="1"/>
    <col min="11778" max="11778" width="13" style="29" customWidth="1"/>
    <col min="11779" max="11779" width="11.7109375" style="29" customWidth="1"/>
    <col min="11780" max="11780" width="12.7109375" style="29" customWidth="1"/>
    <col min="11781" max="11781" width="13.5703125" style="29" customWidth="1"/>
    <col min="11782" max="11782" width="12.85546875" style="29" customWidth="1"/>
    <col min="11783" max="11783" width="16.140625" style="29" customWidth="1"/>
    <col min="11784" max="11784" width="13.7109375" style="29" customWidth="1"/>
    <col min="11785" max="11785" width="13" style="29" customWidth="1"/>
    <col min="11786" max="11786" width="12.85546875" style="29" customWidth="1"/>
    <col min="11787" max="11787" width="6.28515625" style="29" customWidth="1"/>
    <col min="11788" max="12032" width="11.42578125" style="29"/>
    <col min="12033" max="12033" width="12" style="29" customWidth="1"/>
    <col min="12034" max="12034" width="13" style="29" customWidth="1"/>
    <col min="12035" max="12035" width="11.7109375" style="29" customWidth="1"/>
    <col min="12036" max="12036" width="12.7109375" style="29" customWidth="1"/>
    <col min="12037" max="12037" width="13.5703125" style="29" customWidth="1"/>
    <col min="12038" max="12038" width="12.85546875" style="29" customWidth="1"/>
    <col min="12039" max="12039" width="16.140625" style="29" customWidth="1"/>
    <col min="12040" max="12040" width="13.7109375" style="29" customWidth="1"/>
    <col min="12041" max="12041" width="13" style="29" customWidth="1"/>
    <col min="12042" max="12042" width="12.85546875" style="29" customWidth="1"/>
    <col min="12043" max="12043" width="6.28515625" style="29" customWidth="1"/>
    <col min="12044" max="12288" width="11.42578125" style="29"/>
    <col min="12289" max="12289" width="12" style="29" customWidth="1"/>
    <col min="12290" max="12290" width="13" style="29" customWidth="1"/>
    <col min="12291" max="12291" width="11.7109375" style="29" customWidth="1"/>
    <col min="12292" max="12292" width="12.7109375" style="29" customWidth="1"/>
    <col min="12293" max="12293" width="13.5703125" style="29" customWidth="1"/>
    <col min="12294" max="12294" width="12.85546875" style="29" customWidth="1"/>
    <col min="12295" max="12295" width="16.140625" style="29" customWidth="1"/>
    <col min="12296" max="12296" width="13.7109375" style="29" customWidth="1"/>
    <col min="12297" max="12297" width="13" style="29" customWidth="1"/>
    <col min="12298" max="12298" width="12.85546875" style="29" customWidth="1"/>
    <col min="12299" max="12299" width="6.28515625" style="29" customWidth="1"/>
    <col min="12300" max="12544" width="11.42578125" style="29"/>
    <col min="12545" max="12545" width="12" style="29" customWidth="1"/>
    <col min="12546" max="12546" width="13" style="29" customWidth="1"/>
    <col min="12547" max="12547" width="11.7109375" style="29" customWidth="1"/>
    <col min="12548" max="12548" width="12.7109375" style="29" customWidth="1"/>
    <col min="12549" max="12549" width="13.5703125" style="29" customWidth="1"/>
    <col min="12550" max="12550" width="12.85546875" style="29" customWidth="1"/>
    <col min="12551" max="12551" width="16.140625" style="29" customWidth="1"/>
    <col min="12552" max="12552" width="13.7109375" style="29" customWidth="1"/>
    <col min="12553" max="12553" width="13" style="29" customWidth="1"/>
    <col min="12554" max="12554" width="12.85546875" style="29" customWidth="1"/>
    <col min="12555" max="12555" width="6.28515625" style="29" customWidth="1"/>
    <col min="12556" max="12800" width="11.42578125" style="29"/>
    <col min="12801" max="12801" width="12" style="29" customWidth="1"/>
    <col min="12802" max="12802" width="13" style="29" customWidth="1"/>
    <col min="12803" max="12803" width="11.7109375" style="29" customWidth="1"/>
    <col min="12804" max="12804" width="12.7109375" style="29" customWidth="1"/>
    <col min="12805" max="12805" width="13.5703125" style="29" customWidth="1"/>
    <col min="12806" max="12806" width="12.85546875" style="29" customWidth="1"/>
    <col min="12807" max="12807" width="16.140625" style="29" customWidth="1"/>
    <col min="12808" max="12808" width="13.7109375" style="29" customWidth="1"/>
    <col min="12809" max="12809" width="13" style="29" customWidth="1"/>
    <col min="12810" max="12810" width="12.85546875" style="29" customWidth="1"/>
    <col min="12811" max="12811" width="6.28515625" style="29" customWidth="1"/>
    <col min="12812" max="13056" width="11.42578125" style="29"/>
    <col min="13057" max="13057" width="12" style="29" customWidth="1"/>
    <col min="13058" max="13058" width="13" style="29" customWidth="1"/>
    <col min="13059" max="13059" width="11.7109375" style="29" customWidth="1"/>
    <col min="13060" max="13060" width="12.7109375" style="29" customWidth="1"/>
    <col min="13061" max="13061" width="13.5703125" style="29" customWidth="1"/>
    <col min="13062" max="13062" width="12.85546875" style="29" customWidth="1"/>
    <col min="13063" max="13063" width="16.140625" style="29" customWidth="1"/>
    <col min="13064" max="13064" width="13.7109375" style="29" customWidth="1"/>
    <col min="13065" max="13065" width="13" style="29" customWidth="1"/>
    <col min="13066" max="13066" width="12.85546875" style="29" customWidth="1"/>
    <col min="13067" max="13067" width="6.28515625" style="29" customWidth="1"/>
    <col min="13068" max="13312" width="11.42578125" style="29"/>
    <col min="13313" max="13313" width="12" style="29" customWidth="1"/>
    <col min="13314" max="13314" width="13" style="29" customWidth="1"/>
    <col min="13315" max="13315" width="11.7109375" style="29" customWidth="1"/>
    <col min="13316" max="13316" width="12.7109375" style="29" customWidth="1"/>
    <col min="13317" max="13317" width="13.5703125" style="29" customWidth="1"/>
    <col min="13318" max="13318" width="12.85546875" style="29" customWidth="1"/>
    <col min="13319" max="13319" width="16.140625" style="29" customWidth="1"/>
    <col min="13320" max="13320" width="13.7109375" style="29" customWidth="1"/>
    <col min="13321" max="13321" width="13" style="29" customWidth="1"/>
    <col min="13322" max="13322" width="12.85546875" style="29" customWidth="1"/>
    <col min="13323" max="13323" width="6.28515625" style="29" customWidth="1"/>
    <col min="13324" max="13568" width="11.42578125" style="29"/>
    <col min="13569" max="13569" width="12" style="29" customWidth="1"/>
    <col min="13570" max="13570" width="13" style="29" customWidth="1"/>
    <col min="13571" max="13571" width="11.7109375" style="29" customWidth="1"/>
    <col min="13572" max="13572" width="12.7109375" style="29" customWidth="1"/>
    <col min="13573" max="13573" width="13.5703125" style="29" customWidth="1"/>
    <col min="13574" max="13574" width="12.85546875" style="29" customWidth="1"/>
    <col min="13575" max="13575" width="16.140625" style="29" customWidth="1"/>
    <col min="13576" max="13576" width="13.7109375" style="29" customWidth="1"/>
    <col min="13577" max="13577" width="13" style="29" customWidth="1"/>
    <col min="13578" max="13578" width="12.85546875" style="29" customWidth="1"/>
    <col min="13579" max="13579" width="6.28515625" style="29" customWidth="1"/>
    <col min="13580" max="13824" width="11.42578125" style="29"/>
    <col min="13825" max="13825" width="12" style="29" customWidth="1"/>
    <col min="13826" max="13826" width="13" style="29" customWidth="1"/>
    <col min="13827" max="13827" width="11.7109375" style="29" customWidth="1"/>
    <col min="13828" max="13828" width="12.7109375" style="29" customWidth="1"/>
    <col min="13829" max="13829" width="13.5703125" style="29" customWidth="1"/>
    <col min="13830" max="13830" width="12.85546875" style="29" customWidth="1"/>
    <col min="13831" max="13831" width="16.140625" style="29" customWidth="1"/>
    <col min="13832" max="13832" width="13.7109375" style="29" customWidth="1"/>
    <col min="13833" max="13833" width="13" style="29" customWidth="1"/>
    <col min="13834" max="13834" width="12.85546875" style="29" customWidth="1"/>
    <col min="13835" max="13835" width="6.28515625" style="29" customWidth="1"/>
    <col min="13836" max="14080" width="11.42578125" style="29"/>
    <col min="14081" max="14081" width="12" style="29" customWidth="1"/>
    <col min="14082" max="14082" width="13" style="29" customWidth="1"/>
    <col min="14083" max="14083" width="11.7109375" style="29" customWidth="1"/>
    <col min="14084" max="14084" width="12.7109375" style="29" customWidth="1"/>
    <col min="14085" max="14085" width="13.5703125" style="29" customWidth="1"/>
    <col min="14086" max="14086" width="12.85546875" style="29" customWidth="1"/>
    <col min="14087" max="14087" width="16.140625" style="29" customWidth="1"/>
    <col min="14088" max="14088" width="13.7109375" style="29" customWidth="1"/>
    <col min="14089" max="14089" width="13" style="29" customWidth="1"/>
    <col min="14090" max="14090" width="12.85546875" style="29" customWidth="1"/>
    <col min="14091" max="14091" width="6.28515625" style="29" customWidth="1"/>
    <col min="14092" max="14336" width="11.42578125" style="29"/>
    <col min="14337" max="14337" width="12" style="29" customWidth="1"/>
    <col min="14338" max="14338" width="13" style="29" customWidth="1"/>
    <col min="14339" max="14339" width="11.7109375" style="29" customWidth="1"/>
    <col min="14340" max="14340" width="12.7109375" style="29" customWidth="1"/>
    <col min="14341" max="14341" width="13.5703125" style="29" customWidth="1"/>
    <col min="14342" max="14342" width="12.85546875" style="29" customWidth="1"/>
    <col min="14343" max="14343" width="16.140625" style="29" customWidth="1"/>
    <col min="14344" max="14344" width="13.7109375" style="29" customWidth="1"/>
    <col min="14345" max="14345" width="13" style="29" customWidth="1"/>
    <col min="14346" max="14346" width="12.85546875" style="29" customWidth="1"/>
    <col min="14347" max="14347" width="6.28515625" style="29" customWidth="1"/>
    <col min="14348" max="14592" width="11.42578125" style="29"/>
    <col min="14593" max="14593" width="12" style="29" customWidth="1"/>
    <col min="14594" max="14594" width="13" style="29" customWidth="1"/>
    <col min="14595" max="14595" width="11.7109375" style="29" customWidth="1"/>
    <col min="14596" max="14596" width="12.7109375" style="29" customWidth="1"/>
    <col min="14597" max="14597" width="13.5703125" style="29" customWidth="1"/>
    <col min="14598" max="14598" width="12.85546875" style="29" customWidth="1"/>
    <col min="14599" max="14599" width="16.140625" style="29" customWidth="1"/>
    <col min="14600" max="14600" width="13.7109375" style="29" customWidth="1"/>
    <col min="14601" max="14601" width="13" style="29" customWidth="1"/>
    <col min="14602" max="14602" width="12.85546875" style="29" customWidth="1"/>
    <col min="14603" max="14603" width="6.28515625" style="29" customWidth="1"/>
    <col min="14604" max="14848" width="11.42578125" style="29"/>
    <col min="14849" max="14849" width="12" style="29" customWidth="1"/>
    <col min="14850" max="14850" width="13" style="29" customWidth="1"/>
    <col min="14851" max="14851" width="11.7109375" style="29" customWidth="1"/>
    <col min="14852" max="14852" width="12.7109375" style="29" customWidth="1"/>
    <col min="14853" max="14853" width="13.5703125" style="29" customWidth="1"/>
    <col min="14854" max="14854" width="12.85546875" style="29" customWidth="1"/>
    <col min="14855" max="14855" width="16.140625" style="29" customWidth="1"/>
    <col min="14856" max="14856" width="13.7109375" style="29" customWidth="1"/>
    <col min="14857" max="14857" width="13" style="29" customWidth="1"/>
    <col min="14858" max="14858" width="12.85546875" style="29" customWidth="1"/>
    <col min="14859" max="14859" width="6.28515625" style="29" customWidth="1"/>
    <col min="14860" max="15104" width="11.42578125" style="29"/>
    <col min="15105" max="15105" width="12" style="29" customWidth="1"/>
    <col min="15106" max="15106" width="13" style="29" customWidth="1"/>
    <col min="15107" max="15107" width="11.7109375" style="29" customWidth="1"/>
    <col min="15108" max="15108" width="12.7109375" style="29" customWidth="1"/>
    <col min="15109" max="15109" width="13.5703125" style="29" customWidth="1"/>
    <col min="15110" max="15110" width="12.85546875" style="29" customWidth="1"/>
    <col min="15111" max="15111" width="16.140625" style="29" customWidth="1"/>
    <col min="15112" max="15112" width="13.7109375" style="29" customWidth="1"/>
    <col min="15113" max="15113" width="13" style="29" customWidth="1"/>
    <col min="15114" max="15114" width="12.85546875" style="29" customWidth="1"/>
    <col min="15115" max="15115" width="6.28515625" style="29" customWidth="1"/>
    <col min="15116" max="15360" width="11.42578125" style="29"/>
    <col min="15361" max="15361" width="12" style="29" customWidth="1"/>
    <col min="15362" max="15362" width="13" style="29" customWidth="1"/>
    <col min="15363" max="15363" width="11.7109375" style="29" customWidth="1"/>
    <col min="15364" max="15364" width="12.7109375" style="29" customWidth="1"/>
    <col min="15365" max="15365" width="13.5703125" style="29" customWidth="1"/>
    <col min="15366" max="15366" width="12.85546875" style="29" customWidth="1"/>
    <col min="15367" max="15367" width="16.140625" style="29" customWidth="1"/>
    <col min="15368" max="15368" width="13.7109375" style="29" customWidth="1"/>
    <col min="15369" max="15369" width="13" style="29" customWidth="1"/>
    <col min="15370" max="15370" width="12.85546875" style="29" customWidth="1"/>
    <col min="15371" max="15371" width="6.28515625" style="29" customWidth="1"/>
    <col min="15372" max="15616" width="11.42578125" style="29"/>
    <col min="15617" max="15617" width="12" style="29" customWidth="1"/>
    <col min="15618" max="15618" width="13" style="29" customWidth="1"/>
    <col min="15619" max="15619" width="11.7109375" style="29" customWidth="1"/>
    <col min="15620" max="15620" width="12.7109375" style="29" customWidth="1"/>
    <col min="15621" max="15621" width="13.5703125" style="29" customWidth="1"/>
    <col min="15622" max="15622" width="12.85546875" style="29" customWidth="1"/>
    <col min="15623" max="15623" width="16.140625" style="29" customWidth="1"/>
    <col min="15624" max="15624" width="13.7109375" style="29" customWidth="1"/>
    <col min="15625" max="15625" width="13" style="29" customWidth="1"/>
    <col min="15626" max="15626" width="12.85546875" style="29" customWidth="1"/>
    <col min="15627" max="15627" width="6.28515625" style="29" customWidth="1"/>
    <col min="15628" max="15872" width="11.42578125" style="29"/>
    <col min="15873" max="15873" width="12" style="29" customWidth="1"/>
    <col min="15874" max="15874" width="13" style="29" customWidth="1"/>
    <col min="15875" max="15875" width="11.7109375" style="29" customWidth="1"/>
    <col min="15876" max="15876" width="12.7109375" style="29" customWidth="1"/>
    <col min="15877" max="15877" width="13.5703125" style="29" customWidth="1"/>
    <col min="15878" max="15878" width="12.85546875" style="29" customWidth="1"/>
    <col min="15879" max="15879" width="16.140625" style="29" customWidth="1"/>
    <col min="15880" max="15880" width="13.7109375" style="29" customWidth="1"/>
    <col min="15881" max="15881" width="13" style="29" customWidth="1"/>
    <col min="15882" max="15882" width="12.85546875" style="29" customWidth="1"/>
    <col min="15883" max="15883" width="6.28515625" style="29" customWidth="1"/>
    <col min="15884" max="16128" width="11.42578125" style="29"/>
    <col min="16129" max="16129" width="12" style="29" customWidth="1"/>
    <col min="16130" max="16130" width="13" style="29" customWidth="1"/>
    <col min="16131" max="16131" width="11.7109375" style="29" customWidth="1"/>
    <col min="16132" max="16132" width="12.7109375" style="29" customWidth="1"/>
    <col min="16133" max="16133" width="13.5703125" style="29" customWidth="1"/>
    <col min="16134" max="16134" width="12.85546875" style="29" customWidth="1"/>
    <col min="16135" max="16135" width="16.140625" style="29" customWidth="1"/>
    <col min="16136" max="16136" width="13.7109375" style="29" customWidth="1"/>
    <col min="16137" max="16137" width="13" style="29" customWidth="1"/>
    <col min="16138" max="16138" width="12.85546875" style="29" customWidth="1"/>
    <col min="16139" max="16139" width="6.28515625" style="29" customWidth="1"/>
    <col min="16140" max="16384" width="11.42578125" style="29"/>
  </cols>
  <sheetData>
    <row r="1" spans="1:11" ht="16.5" customHeight="1" x14ac:dyDescent="0.2">
      <c r="A1" s="49" t="s">
        <v>86</v>
      </c>
      <c r="B1" s="49" t="s">
        <v>87</v>
      </c>
      <c r="C1" s="50" t="s">
        <v>88</v>
      </c>
      <c r="D1" s="50" t="s">
        <v>357</v>
      </c>
      <c r="E1" s="49" t="s">
        <v>89</v>
      </c>
      <c r="F1" s="49" t="s">
        <v>90</v>
      </c>
      <c r="G1" s="49" t="s">
        <v>137</v>
      </c>
    </row>
    <row r="2" spans="1:11" ht="15" x14ac:dyDescent="0.2">
      <c r="A2" s="35" t="s">
        <v>91</v>
      </c>
      <c r="B2" s="35" t="s">
        <v>92</v>
      </c>
      <c r="C2" s="103">
        <v>1</v>
      </c>
      <c r="D2" s="104">
        <v>1</v>
      </c>
      <c r="E2" s="35">
        <v>5</v>
      </c>
      <c r="F2" s="95">
        <v>2302</v>
      </c>
      <c r="G2" s="101"/>
      <c r="H2" s="36"/>
      <c r="I2" s="37"/>
      <c r="J2" s="37"/>
      <c r="K2" s="37"/>
    </row>
    <row r="3" spans="1:11" ht="18" customHeight="1" x14ac:dyDescent="0.25">
      <c r="A3" s="35" t="s">
        <v>93</v>
      </c>
      <c r="B3" s="35" t="s">
        <v>94</v>
      </c>
      <c r="C3" s="103">
        <v>1</v>
      </c>
      <c r="D3" s="104">
        <v>0</v>
      </c>
      <c r="E3" s="35">
        <v>25</v>
      </c>
      <c r="F3" s="95">
        <v>3423</v>
      </c>
      <c r="G3" s="101"/>
      <c r="H3" s="109" t="s">
        <v>95</v>
      </c>
      <c r="I3" s="109"/>
      <c r="J3" s="109"/>
      <c r="K3" s="36"/>
    </row>
    <row r="4" spans="1:11" ht="15" x14ac:dyDescent="0.2">
      <c r="A4" s="35" t="s">
        <v>96</v>
      </c>
      <c r="B4" s="35" t="s">
        <v>97</v>
      </c>
      <c r="C4" s="103">
        <v>2</v>
      </c>
      <c r="D4" s="104">
        <v>0</v>
      </c>
      <c r="E4" s="35">
        <v>13</v>
      </c>
      <c r="F4" s="95">
        <v>9884</v>
      </c>
      <c r="G4" s="101"/>
      <c r="H4" s="36"/>
      <c r="J4" s="36"/>
      <c r="K4" s="36"/>
    </row>
    <row r="5" spans="1:11" ht="15" x14ac:dyDescent="0.2">
      <c r="A5" s="35" t="s">
        <v>98</v>
      </c>
      <c r="B5" s="35" t="s">
        <v>94</v>
      </c>
      <c r="C5" s="103">
        <v>3</v>
      </c>
      <c r="D5" s="104">
        <v>0</v>
      </c>
      <c r="E5" s="35">
        <v>21</v>
      </c>
      <c r="F5" s="95">
        <v>2302</v>
      </c>
      <c r="G5" s="101"/>
      <c r="H5" s="36"/>
      <c r="J5" s="36"/>
      <c r="K5" s="36"/>
    </row>
    <row r="6" spans="1:11" ht="15.75" x14ac:dyDescent="0.25">
      <c r="A6" s="35" t="s">
        <v>99</v>
      </c>
      <c r="B6" s="35" t="s">
        <v>92</v>
      </c>
      <c r="C6" s="103">
        <v>1</v>
      </c>
      <c r="D6" s="104">
        <v>0</v>
      </c>
      <c r="E6" s="35">
        <v>2</v>
      </c>
      <c r="F6" s="95">
        <v>9884</v>
      </c>
      <c r="G6" s="101"/>
      <c r="H6" s="30" t="s">
        <v>100</v>
      </c>
      <c r="J6" s="36"/>
      <c r="K6" s="36"/>
    </row>
    <row r="7" spans="1:11" ht="15" x14ac:dyDescent="0.2">
      <c r="A7" s="35" t="s">
        <v>101</v>
      </c>
      <c r="B7" s="35" t="s">
        <v>92</v>
      </c>
      <c r="C7" s="103">
        <v>3</v>
      </c>
      <c r="D7" s="104">
        <v>0</v>
      </c>
      <c r="E7" s="35">
        <v>3</v>
      </c>
      <c r="F7" s="95">
        <v>1203</v>
      </c>
      <c r="G7" s="101"/>
      <c r="H7" s="38"/>
      <c r="J7" s="36"/>
      <c r="K7" s="36"/>
    </row>
    <row r="8" spans="1:11" ht="15" x14ac:dyDescent="0.2">
      <c r="A8" s="35" t="s">
        <v>102</v>
      </c>
      <c r="B8" s="35" t="s">
        <v>97</v>
      </c>
      <c r="C8" s="103">
        <v>2</v>
      </c>
      <c r="D8" s="104">
        <v>0</v>
      </c>
      <c r="E8" s="35">
        <v>32</v>
      </c>
      <c r="F8" s="95">
        <v>39245</v>
      </c>
      <c r="G8" s="101"/>
      <c r="H8" s="38" t="s">
        <v>103</v>
      </c>
      <c r="J8" s="36"/>
      <c r="K8" s="36"/>
    </row>
    <row r="9" spans="1:11" ht="15" x14ac:dyDescent="0.2">
      <c r="A9" s="35" t="s">
        <v>104</v>
      </c>
      <c r="B9" s="35" t="s">
        <v>97</v>
      </c>
      <c r="C9" s="103">
        <v>1</v>
      </c>
      <c r="D9" s="104">
        <v>0</v>
      </c>
      <c r="E9" s="35">
        <v>45</v>
      </c>
      <c r="F9" s="95">
        <v>97643</v>
      </c>
      <c r="G9" s="101"/>
      <c r="H9" s="38" t="s">
        <v>105</v>
      </c>
      <c r="J9" s="36"/>
      <c r="K9" s="36"/>
    </row>
    <row r="10" spans="1:11" ht="15.75" x14ac:dyDescent="0.25">
      <c r="A10" s="35" t="s">
        <v>106</v>
      </c>
      <c r="B10" s="35" t="s">
        <v>92</v>
      </c>
      <c r="C10" s="103">
        <v>1</v>
      </c>
      <c r="D10" s="104">
        <v>0</v>
      </c>
      <c r="E10" s="35">
        <v>1</v>
      </c>
      <c r="F10" s="95">
        <v>1000</v>
      </c>
      <c r="G10" s="101"/>
      <c r="H10" s="38" t="s">
        <v>107</v>
      </c>
      <c r="J10" s="36"/>
      <c r="K10" s="36"/>
    </row>
    <row r="11" spans="1:11" ht="15" x14ac:dyDescent="0.2">
      <c r="A11" s="35" t="s">
        <v>108</v>
      </c>
      <c r="B11" s="35" t="s">
        <v>92</v>
      </c>
      <c r="C11" s="103">
        <v>3</v>
      </c>
      <c r="D11" s="104">
        <v>0</v>
      </c>
      <c r="E11" s="35">
        <v>3</v>
      </c>
      <c r="F11" s="95">
        <v>2303</v>
      </c>
      <c r="G11" s="101"/>
      <c r="H11" s="38"/>
      <c r="J11" s="36"/>
      <c r="K11" s="36"/>
    </row>
    <row r="12" spans="1:11" ht="15" x14ac:dyDescent="0.2">
      <c r="A12" s="35" t="s">
        <v>109</v>
      </c>
      <c r="B12" s="35" t="s">
        <v>94</v>
      </c>
      <c r="C12" s="103">
        <v>2</v>
      </c>
      <c r="D12" s="104">
        <v>0</v>
      </c>
      <c r="E12" s="35">
        <v>53</v>
      </c>
      <c r="F12" s="95">
        <v>39245</v>
      </c>
      <c r="G12" s="101"/>
      <c r="H12" s="38" t="s">
        <v>110</v>
      </c>
      <c r="J12" s="36"/>
      <c r="K12" s="36"/>
    </row>
    <row r="13" spans="1:11" ht="15" x14ac:dyDescent="0.2">
      <c r="A13" s="35" t="s">
        <v>111</v>
      </c>
      <c r="B13" s="35" t="s">
        <v>97</v>
      </c>
      <c r="C13" s="103">
        <v>2</v>
      </c>
      <c r="D13" s="104">
        <v>0</v>
      </c>
      <c r="E13" s="35">
        <v>23</v>
      </c>
      <c r="F13" s="95">
        <v>9884</v>
      </c>
      <c r="G13" s="101"/>
      <c r="H13" s="38" t="s">
        <v>112</v>
      </c>
      <c r="J13" s="36"/>
      <c r="K13" s="36"/>
    </row>
    <row r="14" spans="1:11" ht="15" x14ac:dyDescent="0.2">
      <c r="G14" s="101"/>
      <c r="H14" s="36"/>
      <c r="I14" s="36"/>
      <c r="J14" s="36"/>
      <c r="K14" s="36"/>
    </row>
    <row r="15" spans="1:11" ht="12.75" customHeight="1" x14ac:dyDescent="0.2">
      <c r="H15" s="36"/>
      <c r="I15" s="36"/>
      <c r="J15" s="36"/>
      <c r="K15" s="36"/>
    </row>
    <row r="16" spans="1:11" ht="12.75" customHeight="1" x14ac:dyDescent="0.2">
      <c r="C16" s="39"/>
      <c r="D16" s="39"/>
      <c r="E16" s="39"/>
      <c r="F16" s="39"/>
      <c r="G16" s="40"/>
      <c r="H16" s="36"/>
      <c r="I16" s="36"/>
      <c r="J16" s="36"/>
      <c r="K16" s="36"/>
    </row>
    <row r="17" spans="1:12" ht="15.75" x14ac:dyDescent="0.25">
      <c r="A17" s="39"/>
      <c r="B17" s="110" t="s">
        <v>113</v>
      </c>
      <c r="C17" s="111"/>
      <c r="D17" s="111"/>
      <c r="E17" s="111"/>
      <c r="F17" s="111"/>
      <c r="G17" s="112"/>
      <c r="H17" s="36"/>
      <c r="I17" s="36"/>
      <c r="J17" s="36"/>
      <c r="K17" s="36"/>
    </row>
    <row r="18" spans="1:12" ht="12.75" customHeight="1" x14ac:dyDescent="0.2">
      <c r="A18" s="39"/>
      <c r="B18" s="39"/>
      <c r="C18" s="39"/>
      <c r="D18" s="39"/>
      <c r="E18" s="39"/>
      <c r="F18" s="39"/>
      <c r="G18" s="40"/>
      <c r="H18" s="40"/>
      <c r="I18" s="40"/>
      <c r="J18" s="40"/>
      <c r="K18" s="40"/>
    </row>
    <row r="19" spans="1:12" ht="15.75" x14ac:dyDescent="0.25">
      <c r="A19" s="39"/>
      <c r="B19" s="41" t="s">
        <v>138</v>
      </c>
      <c r="C19" s="39"/>
      <c r="D19" s="39"/>
      <c r="E19" s="39"/>
      <c r="F19" s="39"/>
      <c r="G19" s="30" t="s">
        <v>114</v>
      </c>
      <c r="H19" s="40"/>
      <c r="I19" s="102">
        <f>SUMPRODUCT(E2:E13*F2:F13)</f>
        <v>8262297</v>
      </c>
      <c r="K19" s="40"/>
    </row>
    <row r="20" spans="1:12" ht="13.5" customHeight="1" x14ac:dyDescent="0.2">
      <c r="A20" s="39"/>
      <c r="B20" s="39"/>
      <c r="C20" s="39"/>
      <c r="D20" s="39"/>
      <c r="E20" s="39"/>
      <c r="F20" s="39"/>
      <c r="G20" s="40"/>
      <c r="H20" s="40"/>
      <c r="I20" s="40"/>
      <c r="J20" s="40"/>
      <c r="K20" s="40"/>
    </row>
    <row r="21" spans="1:12" ht="15.75" x14ac:dyDescent="0.25">
      <c r="A21" s="39"/>
      <c r="B21" s="33" t="s">
        <v>115</v>
      </c>
      <c r="C21" s="39"/>
      <c r="D21" s="39"/>
      <c r="E21" s="39"/>
      <c r="F21" s="39"/>
      <c r="G21" s="40"/>
      <c r="H21" s="40"/>
      <c r="I21" s="40"/>
      <c r="J21" s="40"/>
      <c r="K21" s="40"/>
    </row>
    <row r="22" spans="1:12" ht="15.75" x14ac:dyDescent="0.25">
      <c r="A22" s="39"/>
      <c r="B22" s="33" t="s">
        <v>116</v>
      </c>
      <c r="C22" s="39"/>
      <c r="D22" s="39"/>
      <c r="E22" s="39"/>
      <c r="F22" s="39"/>
      <c r="G22" s="40"/>
      <c r="H22" s="40"/>
      <c r="I22" s="40"/>
      <c r="J22" s="40"/>
      <c r="K22" s="40"/>
    </row>
    <row r="23" spans="1:12" ht="15.75" thickBot="1" x14ac:dyDescent="0.25">
      <c r="A23" s="42"/>
      <c r="B23" s="42"/>
      <c r="C23" s="42"/>
      <c r="D23" s="42"/>
      <c r="E23" s="42"/>
      <c r="F23" s="42"/>
      <c r="G23" s="43"/>
      <c r="H23" s="43"/>
      <c r="I23" s="43"/>
      <c r="J23" s="43"/>
      <c r="K23" s="43"/>
      <c r="L23" s="44"/>
    </row>
    <row r="24" spans="1:12" ht="15" x14ac:dyDescent="0.2">
      <c r="A24" s="39"/>
      <c r="C24" s="39"/>
      <c r="D24" s="39"/>
      <c r="E24" s="39"/>
      <c r="F24" s="39"/>
      <c r="G24" s="40"/>
      <c r="H24" s="40"/>
      <c r="I24" s="40"/>
      <c r="J24" s="40"/>
    </row>
    <row r="25" spans="1:12" ht="15" x14ac:dyDescent="0.2">
      <c r="A25" s="39"/>
    </row>
    <row r="26" spans="1:12" ht="15.75" x14ac:dyDescent="0.25">
      <c r="A26" s="39"/>
      <c r="B26" s="110" t="s">
        <v>117</v>
      </c>
      <c r="C26" s="111"/>
      <c r="D26" s="111"/>
      <c r="E26" s="111"/>
      <c r="F26" s="111"/>
      <c r="G26" s="112"/>
      <c r="H26" s="40"/>
      <c r="I26" s="40"/>
      <c r="J26" s="40" t="s">
        <v>118</v>
      </c>
      <c r="K26" s="40"/>
    </row>
    <row r="27" spans="1:12" ht="15" x14ac:dyDescent="0.2">
      <c r="A27" s="39"/>
      <c r="K27" s="40"/>
    </row>
    <row r="28" spans="1:12" ht="15" x14ac:dyDescent="0.2">
      <c r="A28" s="39"/>
    </row>
    <row r="29" spans="1:12" ht="15.75" x14ac:dyDescent="0.25">
      <c r="B29" s="41" t="s">
        <v>139</v>
      </c>
      <c r="C29" s="39"/>
      <c r="D29" s="39"/>
      <c r="E29" s="39"/>
      <c r="F29" s="39"/>
      <c r="G29" s="40"/>
      <c r="H29" s="30" t="s">
        <v>119</v>
      </c>
      <c r="I29" s="34">
        <f>SUMPRODUCT((C2:C13=2)*E2:E13*F2:F13)</f>
        <v>3691649</v>
      </c>
      <c r="K29" s="40"/>
    </row>
    <row r="30" spans="1:12" ht="15" x14ac:dyDescent="0.2">
      <c r="K30" s="40"/>
    </row>
    <row r="31" spans="1:12" ht="15.75" x14ac:dyDescent="0.25">
      <c r="B31" s="33" t="s">
        <v>120</v>
      </c>
      <c r="C31" s="39"/>
      <c r="D31" s="39"/>
      <c r="E31" s="39"/>
      <c r="F31" s="39"/>
      <c r="G31" s="40"/>
      <c r="H31" s="40"/>
      <c r="I31" s="40"/>
      <c r="J31" s="40"/>
      <c r="K31" s="40"/>
    </row>
    <row r="32" spans="1:12" ht="15.75" x14ac:dyDescent="0.25">
      <c r="B32" s="33" t="s">
        <v>121</v>
      </c>
      <c r="C32" s="39"/>
      <c r="D32" s="39"/>
      <c r="E32" s="39"/>
      <c r="F32" s="39"/>
      <c r="G32" s="40"/>
      <c r="H32" s="40"/>
      <c r="I32" s="40"/>
      <c r="J32" s="40"/>
      <c r="K32" s="40"/>
    </row>
    <row r="33" spans="1:12" ht="15.75" x14ac:dyDescent="0.25">
      <c r="B33" s="33" t="s">
        <v>122</v>
      </c>
      <c r="C33" s="39"/>
      <c r="D33" s="39"/>
      <c r="E33" s="39"/>
      <c r="F33" s="39"/>
      <c r="G33" s="40"/>
      <c r="H33" s="40"/>
      <c r="I33" s="40"/>
      <c r="J33" s="40"/>
      <c r="K33" s="40"/>
    </row>
    <row r="34" spans="1:12" ht="15" x14ac:dyDescent="0.2">
      <c r="A34" s="39"/>
      <c r="B34" s="33"/>
      <c r="C34" s="39"/>
      <c r="D34" s="39"/>
      <c r="E34" s="39"/>
      <c r="F34" s="39"/>
      <c r="G34" s="40"/>
      <c r="H34" s="40"/>
      <c r="I34" s="40"/>
      <c r="J34" s="40"/>
      <c r="K34" s="40"/>
    </row>
    <row r="35" spans="1:12" ht="15.75" x14ac:dyDescent="0.25">
      <c r="A35" s="39"/>
      <c r="B35" s="33" t="s">
        <v>123</v>
      </c>
      <c r="C35" s="39"/>
      <c r="D35" s="39"/>
      <c r="E35" s="39"/>
      <c r="F35" s="39"/>
      <c r="G35" s="40"/>
      <c r="H35" s="40"/>
      <c r="I35" s="40"/>
      <c r="J35" s="40"/>
      <c r="K35" s="40"/>
    </row>
    <row r="36" spans="1:12" ht="15.75" x14ac:dyDescent="0.25">
      <c r="A36" s="39"/>
      <c r="B36" s="33" t="s">
        <v>124</v>
      </c>
      <c r="C36" s="39"/>
      <c r="D36" s="39"/>
      <c r="E36" s="39"/>
      <c r="F36" s="39"/>
      <c r="G36" s="40"/>
      <c r="H36" s="40"/>
      <c r="I36" s="40"/>
      <c r="J36" s="40"/>
      <c r="K36" s="40"/>
      <c r="L36" s="40"/>
    </row>
    <row r="37" spans="1:12" ht="15.75" x14ac:dyDescent="0.25">
      <c r="A37" s="39"/>
      <c r="B37" s="33" t="s">
        <v>125</v>
      </c>
      <c r="C37" s="39"/>
      <c r="D37" s="39"/>
      <c r="E37" s="39"/>
      <c r="F37" s="39"/>
      <c r="I37" s="40"/>
      <c r="J37" s="40"/>
      <c r="K37" s="40"/>
      <c r="L37" s="40"/>
    </row>
    <row r="38" spans="1:12" ht="15.75" x14ac:dyDescent="0.25">
      <c r="A38" s="39"/>
      <c r="B38" s="33"/>
      <c r="C38" s="39"/>
      <c r="D38" s="39"/>
      <c r="E38" s="39"/>
      <c r="F38" s="39"/>
      <c r="G38" s="45"/>
      <c r="I38" s="40"/>
      <c r="J38" s="40"/>
      <c r="K38" s="40"/>
      <c r="L38" s="40"/>
    </row>
    <row r="39" spans="1:12" ht="15.75" x14ac:dyDescent="0.25">
      <c r="A39" s="39"/>
      <c r="B39" s="33" t="s">
        <v>126</v>
      </c>
      <c r="K39" s="40"/>
      <c r="L39" s="40"/>
    </row>
    <row r="40" spans="1:12" ht="15.75" x14ac:dyDescent="0.25">
      <c r="A40" s="39"/>
      <c r="B40" s="46" t="s">
        <v>127</v>
      </c>
      <c r="C40" s="39"/>
      <c r="D40" s="39"/>
      <c r="E40" s="39"/>
      <c r="F40" s="39"/>
      <c r="I40" s="40"/>
      <c r="J40" s="40"/>
      <c r="K40" s="40"/>
      <c r="L40" s="40"/>
    </row>
    <row r="41" spans="1:12" ht="15" x14ac:dyDescent="0.2">
      <c r="A41" s="39"/>
      <c r="B41" s="33"/>
      <c r="C41" s="39"/>
      <c r="D41" s="39"/>
      <c r="E41" s="39"/>
      <c r="F41" s="39"/>
      <c r="I41" s="40"/>
      <c r="J41" s="40"/>
      <c r="K41" s="40"/>
      <c r="L41" s="40"/>
    </row>
    <row r="42" spans="1:12" ht="15.75" x14ac:dyDescent="0.25">
      <c r="A42" s="39"/>
      <c r="B42" s="33" t="s">
        <v>128</v>
      </c>
      <c r="K42" s="40"/>
      <c r="L42" s="40"/>
    </row>
    <row r="43" spans="1:12" ht="15" x14ac:dyDescent="0.2">
      <c r="A43" s="39"/>
      <c r="J43" s="40"/>
      <c r="K43" s="40"/>
      <c r="L43" s="40"/>
    </row>
    <row r="44" spans="1:12" ht="15" x14ac:dyDescent="0.2">
      <c r="A44" s="39"/>
      <c r="J44" s="40"/>
      <c r="L44" s="40"/>
    </row>
    <row r="45" spans="1:12" ht="15.75" thickBot="1" x14ac:dyDescent="0.25">
      <c r="A45" s="42"/>
      <c r="B45" s="42"/>
      <c r="C45" s="42"/>
      <c r="D45" s="42"/>
      <c r="E45" s="42"/>
      <c r="F45" s="42"/>
      <c r="G45" s="43"/>
      <c r="H45" s="43"/>
      <c r="I45" s="43"/>
      <c r="J45" s="43"/>
      <c r="K45" s="43"/>
      <c r="L45" s="43"/>
    </row>
    <row r="46" spans="1:12" ht="15" x14ac:dyDescent="0.2">
      <c r="A46" s="39"/>
      <c r="B46" s="39"/>
      <c r="C46" s="39"/>
      <c r="D46" s="39"/>
      <c r="E46" s="39"/>
      <c r="F46" s="39"/>
      <c r="G46" s="40"/>
      <c r="H46" s="40"/>
      <c r="I46" s="40"/>
      <c r="J46" s="40"/>
      <c r="L46" s="40"/>
    </row>
    <row r="47" spans="1:12" ht="15" x14ac:dyDescent="0.2">
      <c r="L47" s="40"/>
    </row>
    <row r="48" spans="1:12" ht="15.75" x14ac:dyDescent="0.25">
      <c r="B48" s="110" t="s">
        <v>129</v>
      </c>
      <c r="C48" s="111"/>
      <c r="D48" s="111"/>
      <c r="E48" s="111"/>
      <c r="F48" s="111"/>
      <c r="G48" s="111"/>
      <c r="H48" s="111"/>
      <c r="I48" s="112"/>
      <c r="L48" s="40"/>
    </row>
    <row r="49" spans="1:12" ht="15" x14ac:dyDescent="0.2">
      <c r="L49" s="40"/>
    </row>
    <row r="50" spans="1:12" ht="15" x14ac:dyDescent="0.2">
      <c r="B50" s="33" t="s">
        <v>130</v>
      </c>
      <c r="C50" s="39"/>
      <c r="D50" s="39"/>
      <c r="F50" s="39"/>
      <c r="G50" s="40"/>
      <c r="H50" s="40"/>
      <c r="I50" s="40"/>
      <c r="J50" s="40"/>
      <c r="K50" s="40"/>
      <c r="L50" s="40"/>
    </row>
    <row r="51" spans="1:12" ht="19.5" customHeight="1" x14ac:dyDescent="0.2">
      <c r="C51" s="39"/>
      <c r="D51" s="39"/>
      <c r="F51" s="39"/>
      <c r="G51" s="40"/>
      <c r="H51" s="40"/>
      <c r="I51" s="40"/>
      <c r="J51" s="40"/>
      <c r="K51" s="40"/>
      <c r="L51" s="40"/>
    </row>
    <row r="52" spans="1:12" ht="15.75" x14ac:dyDescent="0.25">
      <c r="A52" s="41" t="s">
        <v>131</v>
      </c>
      <c r="C52" s="39"/>
      <c r="D52" s="39"/>
      <c r="E52" s="39"/>
      <c r="F52" s="39"/>
      <c r="G52" s="40"/>
      <c r="H52" s="40"/>
      <c r="I52" s="40"/>
      <c r="J52" s="40"/>
      <c r="K52" s="34"/>
      <c r="L52" s="40"/>
    </row>
    <row r="53" spans="1:12" ht="15" x14ac:dyDescent="0.2">
      <c r="A53" s="39"/>
      <c r="C53" s="39"/>
      <c r="D53" s="39"/>
      <c r="E53" s="39"/>
      <c r="F53" s="39"/>
      <c r="G53" s="40"/>
      <c r="H53" s="40"/>
      <c r="I53" s="40"/>
      <c r="J53" s="40"/>
      <c r="K53" s="40"/>
      <c r="L53" s="40"/>
    </row>
    <row r="54" spans="1:12" ht="15.75" x14ac:dyDescent="0.25">
      <c r="A54" s="39"/>
      <c r="B54" s="33" t="s">
        <v>132</v>
      </c>
      <c r="K54" s="40"/>
      <c r="L54" s="40"/>
    </row>
    <row r="55" spans="1:12" ht="15" x14ac:dyDescent="0.2">
      <c r="A55" s="39"/>
      <c r="B55" s="33" t="s">
        <v>133</v>
      </c>
      <c r="C55" s="39"/>
      <c r="D55" s="39"/>
      <c r="E55" s="39"/>
      <c r="F55" s="39"/>
      <c r="G55" s="40"/>
      <c r="H55" s="40"/>
      <c r="I55" s="40"/>
      <c r="J55" s="40"/>
      <c r="K55" s="40"/>
      <c r="L55" s="40"/>
    </row>
    <row r="56" spans="1:12" ht="15" x14ac:dyDescent="0.2">
      <c r="L56" s="40"/>
    </row>
    <row r="57" spans="1:12" ht="15" x14ac:dyDescent="0.2">
      <c r="A57" s="39"/>
      <c r="G57" s="47" t="s">
        <v>134</v>
      </c>
      <c r="H57" s="47" t="s">
        <v>87</v>
      </c>
      <c r="I57" s="47" t="s">
        <v>88</v>
      </c>
      <c r="J57" s="40"/>
      <c r="L57" s="40"/>
    </row>
    <row r="58" spans="1:12" ht="15.75" x14ac:dyDescent="0.25">
      <c r="E58" s="33" t="s">
        <v>135</v>
      </c>
      <c r="F58" s="39"/>
      <c r="G58" s="31" t="s">
        <v>91</v>
      </c>
      <c r="H58" s="28" t="s">
        <v>92</v>
      </c>
      <c r="I58" s="28">
        <v>1</v>
      </c>
      <c r="K58" s="40"/>
      <c r="L58" s="40"/>
    </row>
    <row r="59" spans="1:12" ht="15" x14ac:dyDescent="0.2">
      <c r="H59" s="40"/>
      <c r="J59" s="40"/>
      <c r="K59" s="40"/>
      <c r="L59" s="40"/>
    </row>
    <row r="60" spans="1:12" ht="15" x14ac:dyDescent="0.2">
      <c r="A60" s="39"/>
      <c r="H60" s="40"/>
      <c r="J60" s="40"/>
      <c r="K60" s="40"/>
      <c r="L60" s="40"/>
    </row>
    <row r="61" spans="1:12" ht="15.75" x14ac:dyDescent="0.25">
      <c r="A61" s="39"/>
      <c r="B61" s="33" t="s">
        <v>140</v>
      </c>
      <c r="C61" s="39"/>
      <c r="D61" s="39"/>
      <c r="H61" s="40"/>
      <c r="I61" s="40"/>
      <c r="J61" s="40"/>
      <c r="K61" s="40"/>
      <c r="L61" s="40"/>
    </row>
    <row r="62" spans="1:12" ht="15.75" x14ac:dyDescent="0.25">
      <c r="A62" s="39"/>
      <c r="H62" s="40"/>
      <c r="I62" s="40"/>
      <c r="J62" s="40"/>
      <c r="K62" s="45"/>
      <c r="L62" s="40"/>
    </row>
    <row r="63" spans="1:12" ht="15" x14ac:dyDescent="0.2">
      <c r="A63" s="39"/>
      <c r="B63" s="39"/>
      <c r="C63" s="39"/>
      <c r="D63" s="39"/>
      <c r="E63" s="39"/>
      <c r="F63" s="33" t="s">
        <v>136</v>
      </c>
      <c r="G63" s="40"/>
      <c r="H63" s="34" t="e">
        <f>SUMPRODUCT((A2:A13=G58)*(B2:B13=H58)*(C2:C13=I58)*#REF!*D2:D13)</f>
        <v>#REF!</v>
      </c>
      <c r="I63" s="40"/>
      <c r="J63" s="40"/>
      <c r="K63" s="40"/>
      <c r="L63" s="40"/>
    </row>
    <row r="64" spans="1:12" ht="15" x14ac:dyDescent="0.2">
      <c r="A64" s="39"/>
      <c r="C64" s="39"/>
      <c r="D64" s="39"/>
      <c r="L64" s="40"/>
    </row>
    <row r="65" spans="1:12" ht="15.75" thickBot="1" x14ac:dyDescent="0.25">
      <c r="A65" s="48"/>
      <c r="B65" s="48"/>
      <c r="C65" s="48"/>
      <c r="D65" s="48"/>
      <c r="E65" s="48"/>
      <c r="F65" s="48"/>
      <c r="G65" s="44"/>
      <c r="H65" s="44"/>
      <c r="I65" s="44"/>
      <c r="J65" s="44"/>
      <c r="K65" s="44"/>
      <c r="L65" s="43"/>
    </row>
  </sheetData>
  <mergeCells count="4">
    <mergeCell ref="H3:J3"/>
    <mergeCell ref="B17:G17"/>
    <mergeCell ref="B26:G26"/>
    <mergeCell ref="B48:I48"/>
  </mergeCells>
  <dataValidations disablePrompts="1" count="2">
    <dataValidation type="list" allowBlank="1" showInputMessage="1" showErrorMessage="1" sqref="I63601 JD63601 SZ63601 ACV63601 AMR63601 AWN63601 BGJ63601 BQF63601 CAB63601 CJX63601 CTT63601 DDP63601 DNL63601 DXH63601 EHD63601 EQZ63601 FAV63601 FKR63601 FUN63601 GEJ63601 GOF63601 GYB63601 HHX63601 HRT63601 IBP63601 ILL63601 IVH63601 JFD63601 JOZ63601 JYV63601 KIR63601 KSN63601 LCJ63601 LMF63601 LWB63601 MFX63601 MPT63601 MZP63601 NJL63601 NTH63601 ODD63601 OMZ63601 OWV63601 PGR63601 PQN63601 QAJ63601 QKF63601 QUB63601 RDX63601 RNT63601 RXP63601 SHL63601 SRH63601 TBD63601 TKZ63601 TUV63601 UER63601 UON63601 UYJ63601 VIF63601 VSB63601 WBX63601 WLT63601 WVP63601 I129137 JD129137 SZ129137 ACV129137 AMR129137 AWN129137 BGJ129137 BQF129137 CAB129137 CJX129137 CTT129137 DDP129137 DNL129137 DXH129137 EHD129137 EQZ129137 FAV129137 FKR129137 FUN129137 GEJ129137 GOF129137 GYB129137 HHX129137 HRT129137 IBP129137 ILL129137 IVH129137 JFD129137 JOZ129137 JYV129137 KIR129137 KSN129137 LCJ129137 LMF129137 LWB129137 MFX129137 MPT129137 MZP129137 NJL129137 NTH129137 ODD129137 OMZ129137 OWV129137 PGR129137 PQN129137 QAJ129137 QKF129137 QUB129137 RDX129137 RNT129137 RXP129137 SHL129137 SRH129137 TBD129137 TKZ129137 TUV129137 UER129137 UON129137 UYJ129137 VIF129137 VSB129137 WBX129137 WLT129137 WVP129137 I194673 JD194673 SZ194673 ACV194673 AMR194673 AWN194673 BGJ194673 BQF194673 CAB194673 CJX194673 CTT194673 DDP194673 DNL194673 DXH194673 EHD194673 EQZ194673 FAV194673 FKR194673 FUN194673 GEJ194673 GOF194673 GYB194673 HHX194673 HRT194673 IBP194673 ILL194673 IVH194673 JFD194673 JOZ194673 JYV194673 KIR194673 KSN194673 LCJ194673 LMF194673 LWB194673 MFX194673 MPT194673 MZP194673 NJL194673 NTH194673 ODD194673 OMZ194673 OWV194673 PGR194673 PQN194673 QAJ194673 QKF194673 QUB194673 RDX194673 RNT194673 RXP194673 SHL194673 SRH194673 TBD194673 TKZ194673 TUV194673 UER194673 UON194673 UYJ194673 VIF194673 VSB194673 WBX194673 WLT194673 WVP194673 I260209 JD260209 SZ260209 ACV260209 AMR260209 AWN260209 BGJ260209 BQF260209 CAB260209 CJX260209 CTT260209 DDP260209 DNL260209 DXH260209 EHD260209 EQZ260209 FAV260209 FKR260209 FUN260209 GEJ260209 GOF260209 GYB260209 HHX260209 HRT260209 IBP260209 ILL260209 IVH260209 JFD260209 JOZ260209 JYV260209 KIR260209 KSN260209 LCJ260209 LMF260209 LWB260209 MFX260209 MPT260209 MZP260209 NJL260209 NTH260209 ODD260209 OMZ260209 OWV260209 PGR260209 PQN260209 QAJ260209 QKF260209 QUB260209 RDX260209 RNT260209 RXP260209 SHL260209 SRH260209 TBD260209 TKZ260209 TUV260209 UER260209 UON260209 UYJ260209 VIF260209 VSB260209 WBX260209 WLT260209 WVP260209 I325745 JD325745 SZ325745 ACV325745 AMR325745 AWN325745 BGJ325745 BQF325745 CAB325745 CJX325745 CTT325745 DDP325745 DNL325745 DXH325745 EHD325745 EQZ325745 FAV325745 FKR325745 FUN325745 GEJ325745 GOF325745 GYB325745 HHX325745 HRT325745 IBP325745 ILL325745 IVH325745 JFD325745 JOZ325745 JYV325745 KIR325745 KSN325745 LCJ325745 LMF325745 LWB325745 MFX325745 MPT325745 MZP325745 NJL325745 NTH325745 ODD325745 OMZ325745 OWV325745 PGR325745 PQN325745 QAJ325745 QKF325745 QUB325745 RDX325745 RNT325745 RXP325745 SHL325745 SRH325745 TBD325745 TKZ325745 TUV325745 UER325745 UON325745 UYJ325745 VIF325745 VSB325745 WBX325745 WLT325745 WVP325745 I391281 JD391281 SZ391281 ACV391281 AMR391281 AWN391281 BGJ391281 BQF391281 CAB391281 CJX391281 CTT391281 DDP391281 DNL391281 DXH391281 EHD391281 EQZ391281 FAV391281 FKR391281 FUN391281 GEJ391281 GOF391281 GYB391281 HHX391281 HRT391281 IBP391281 ILL391281 IVH391281 JFD391281 JOZ391281 JYV391281 KIR391281 KSN391281 LCJ391281 LMF391281 LWB391281 MFX391281 MPT391281 MZP391281 NJL391281 NTH391281 ODD391281 OMZ391281 OWV391281 PGR391281 PQN391281 QAJ391281 QKF391281 QUB391281 RDX391281 RNT391281 RXP391281 SHL391281 SRH391281 TBD391281 TKZ391281 TUV391281 UER391281 UON391281 UYJ391281 VIF391281 VSB391281 WBX391281 WLT391281 WVP391281 I456817 JD456817 SZ456817 ACV456817 AMR456817 AWN456817 BGJ456817 BQF456817 CAB456817 CJX456817 CTT456817 DDP456817 DNL456817 DXH456817 EHD456817 EQZ456817 FAV456817 FKR456817 FUN456817 GEJ456817 GOF456817 GYB456817 HHX456817 HRT456817 IBP456817 ILL456817 IVH456817 JFD456817 JOZ456817 JYV456817 KIR456817 KSN456817 LCJ456817 LMF456817 LWB456817 MFX456817 MPT456817 MZP456817 NJL456817 NTH456817 ODD456817 OMZ456817 OWV456817 PGR456817 PQN456817 QAJ456817 QKF456817 QUB456817 RDX456817 RNT456817 RXP456817 SHL456817 SRH456817 TBD456817 TKZ456817 TUV456817 UER456817 UON456817 UYJ456817 VIF456817 VSB456817 WBX456817 WLT456817 WVP456817 I522353 JD522353 SZ522353 ACV522353 AMR522353 AWN522353 BGJ522353 BQF522353 CAB522353 CJX522353 CTT522353 DDP522353 DNL522353 DXH522353 EHD522353 EQZ522353 FAV522353 FKR522353 FUN522353 GEJ522353 GOF522353 GYB522353 HHX522353 HRT522353 IBP522353 ILL522353 IVH522353 JFD522353 JOZ522353 JYV522353 KIR522353 KSN522353 LCJ522353 LMF522353 LWB522353 MFX522353 MPT522353 MZP522353 NJL522353 NTH522353 ODD522353 OMZ522353 OWV522353 PGR522353 PQN522353 QAJ522353 QKF522353 QUB522353 RDX522353 RNT522353 RXP522353 SHL522353 SRH522353 TBD522353 TKZ522353 TUV522353 UER522353 UON522353 UYJ522353 VIF522353 VSB522353 WBX522353 WLT522353 WVP522353 I587889 JD587889 SZ587889 ACV587889 AMR587889 AWN587889 BGJ587889 BQF587889 CAB587889 CJX587889 CTT587889 DDP587889 DNL587889 DXH587889 EHD587889 EQZ587889 FAV587889 FKR587889 FUN587889 GEJ587889 GOF587889 GYB587889 HHX587889 HRT587889 IBP587889 ILL587889 IVH587889 JFD587889 JOZ587889 JYV587889 KIR587889 KSN587889 LCJ587889 LMF587889 LWB587889 MFX587889 MPT587889 MZP587889 NJL587889 NTH587889 ODD587889 OMZ587889 OWV587889 PGR587889 PQN587889 QAJ587889 QKF587889 QUB587889 RDX587889 RNT587889 RXP587889 SHL587889 SRH587889 TBD587889 TKZ587889 TUV587889 UER587889 UON587889 UYJ587889 VIF587889 VSB587889 WBX587889 WLT587889 WVP587889 I653425 JD653425 SZ653425 ACV653425 AMR653425 AWN653425 BGJ653425 BQF653425 CAB653425 CJX653425 CTT653425 DDP653425 DNL653425 DXH653425 EHD653425 EQZ653425 FAV653425 FKR653425 FUN653425 GEJ653425 GOF653425 GYB653425 HHX653425 HRT653425 IBP653425 ILL653425 IVH653425 JFD653425 JOZ653425 JYV653425 KIR653425 KSN653425 LCJ653425 LMF653425 LWB653425 MFX653425 MPT653425 MZP653425 NJL653425 NTH653425 ODD653425 OMZ653425 OWV653425 PGR653425 PQN653425 QAJ653425 QKF653425 QUB653425 RDX653425 RNT653425 RXP653425 SHL653425 SRH653425 TBD653425 TKZ653425 TUV653425 UER653425 UON653425 UYJ653425 VIF653425 VSB653425 WBX653425 WLT653425 WVP653425 I718961 JD718961 SZ718961 ACV718961 AMR718961 AWN718961 BGJ718961 BQF718961 CAB718961 CJX718961 CTT718961 DDP718961 DNL718961 DXH718961 EHD718961 EQZ718961 FAV718961 FKR718961 FUN718961 GEJ718961 GOF718961 GYB718961 HHX718961 HRT718961 IBP718961 ILL718961 IVH718961 JFD718961 JOZ718961 JYV718961 KIR718961 KSN718961 LCJ718961 LMF718961 LWB718961 MFX718961 MPT718961 MZP718961 NJL718961 NTH718961 ODD718961 OMZ718961 OWV718961 PGR718961 PQN718961 QAJ718961 QKF718961 QUB718961 RDX718961 RNT718961 RXP718961 SHL718961 SRH718961 TBD718961 TKZ718961 TUV718961 UER718961 UON718961 UYJ718961 VIF718961 VSB718961 WBX718961 WLT718961 WVP718961 I784497 JD784497 SZ784497 ACV784497 AMR784497 AWN784497 BGJ784497 BQF784497 CAB784497 CJX784497 CTT784497 DDP784497 DNL784497 DXH784497 EHD784497 EQZ784497 FAV784497 FKR784497 FUN784497 GEJ784497 GOF784497 GYB784497 HHX784497 HRT784497 IBP784497 ILL784497 IVH784497 JFD784497 JOZ784497 JYV784497 KIR784497 KSN784497 LCJ784497 LMF784497 LWB784497 MFX784497 MPT784497 MZP784497 NJL784497 NTH784497 ODD784497 OMZ784497 OWV784497 PGR784497 PQN784497 QAJ784497 QKF784497 QUB784497 RDX784497 RNT784497 RXP784497 SHL784497 SRH784497 TBD784497 TKZ784497 TUV784497 UER784497 UON784497 UYJ784497 VIF784497 VSB784497 WBX784497 WLT784497 WVP784497 I850033 JD850033 SZ850033 ACV850033 AMR850033 AWN850033 BGJ850033 BQF850033 CAB850033 CJX850033 CTT850033 DDP850033 DNL850033 DXH850033 EHD850033 EQZ850033 FAV850033 FKR850033 FUN850033 GEJ850033 GOF850033 GYB850033 HHX850033 HRT850033 IBP850033 ILL850033 IVH850033 JFD850033 JOZ850033 JYV850033 KIR850033 KSN850033 LCJ850033 LMF850033 LWB850033 MFX850033 MPT850033 MZP850033 NJL850033 NTH850033 ODD850033 OMZ850033 OWV850033 PGR850033 PQN850033 QAJ850033 QKF850033 QUB850033 RDX850033 RNT850033 RXP850033 SHL850033 SRH850033 TBD850033 TKZ850033 TUV850033 UER850033 UON850033 UYJ850033 VIF850033 VSB850033 WBX850033 WLT850033 WVP850033 I915569 JD915569 SZ915569 ACV915569 AMR915569 AWN915569 BGJ915569 BQF915569 CAB915569 CJX915569 CTT915569 DDP915569 DNL915569 DXH915569 EHD915569 EQZ915569 FAV915569 FKR915569 FUN915569 GEJ915569 GOF915569 GYB915569 HHX915569 HRT915569 IBP915569 ILL915569 IVH915569 JFD915569 JOZ915569 JYV915569 KIR915569 KSN915569 LCJ915569 LMF915569 LWB915569 MFX915569 MPT915569 MZP915569 NJL915569 NTH915569 ODD915569 OMZ915569 OWV915569 PGR915569 PQN915569 QAJ915569 QKF915569 QUB915569 RDX915569 RNT915569 RXP915569 SHL915569 SRH915569 TBD915569 TKZ915569 TUV915569 UER915569 UON915569 UYJ915569 VIF915569 VSB915569 WBX915569 WLT915569 WVP915569 I981105 JD981105 SZ981105 ACV981105 AMR981105 AWN981105 BGJ981105 BQF981105 CAB981105 CJX981105 CTT981105 DDP981105 DNL981105 DXH981105 EHD981105 EQZ981105 FAV981105 FKR981105 FUN981105 GEJ981105 GOF981105 GYB981105 HHX981105 HRT981105 IBP981105 ILL981105 IVH981105 JFD981105 JOZ981105 JYV981105 KIR981105 KSN981105 LCJ981105 LMF981105 LWB981105 MFX981105 MPT981105 MZP981105 NJL981105 NTH981105 ODD981105 OMZ981105 OWV981105 PGR981105 PQN981105 QAJ981105 QKF981105 QUB981105 RDX981105 RNT981105 RXP981105 SHL981105 SRH981105 TBD981105 TKZ981105 TUV981105 UER981105 UON981105 UYJ981105 VIF981105 VSB981105 WBX981105 WLT981105 WVP981105" xr:uid="{00000000-0002-0000-0200-000000000000}">
      <formula1>"Valladolid,Salamanca,Burgos"</formula1>
    </dataValidation>
    <dataValidation type="list" allowBlank="1" showInputMessage="1" showErrorMessage="1" sqref="H63601 JC63601 SY63601 ACU63601 AMQ63601 AWM63601 BGI63601 BQE63601 CAA63601 CJW63601 CTS63601 DDO63601 DNK63601 DXG63601 EHC63601 EQY63601 FAU63601 FKQ63601 FUM63601 GEI63601 GOE63601 GYA63601 HHW63601 HRS63601 IBO63601 ILK63601 IVG63601 JFC63601 JOY63601 JYU63601 KIQ63601 KSM63601 LCI63601 LME63601 LWA63601 MFW63601 MPS63601 MZO63601 NJK63601 NTG63601 ODC63601 OMY63601 OWU63601 PGQ63601 PQM63601 QAI63601 QKE63601 QUA63601 RDW63601 RNS63601 RXO63601 SHK63601 SRG63601 TBC63601 TKY63601 TUU63601 UEQ63601 UOM63601 UYI63601 VIE63601 VSA63601 WBW63601 WLS63601 WVO63601 H129137 JC129137 SY129137 ACU129137 AMQ129137 AWM129137 BGI129137 BQE129137 CAA129137 CJW129137 CTS129137 DDO129137 DNK129137 DXG129137 EHC129137 EQY129137 FAU129137 FKQ129137 FUM129137 GEI129137 GOE129137 GYA129137 HHW129137 HRS129137 IBO129137 ILK129137 IVG129137 JFC129137 JOY129137 JYU129137 KIQ129137 KSM129137 LCI129137 LME129137 LWA129137 MFW129137 MPS129137 MZO129137 NJK129137 NTG129137 ODC129137 OMY129137 OWU129137 PGQ129137 PQM129137 QAI129137 QKE129137 QUA129137 RDW129137 RNS129137 RXO129137 SHK129137 SRG129137 TBC129137 TKY129137 TUU129137 UEQ129137 UOM129137 UYI129137 VIE129137 VSA129137 WBW129137 WLS129137 WVO129137 H194673 JC194673 SY194673 ACU194673 AMQ194673 AWM194673 BGI194673 BQE194673 CAA194673 CJW194673 CTS194673 DDO194673 DNK194673 DXG194673 EHC194673 EQY194673 FAU194673 FKQ194673 FUM194673 GEI194673 GOE194673 GYA194673 HHW194673 HRS194673 IBO194673 ILK194673 IVG194673 JFC194673 JOY194673 JYU194673 KIQ194673 KSM194673 LCI194673 LME194673 LWA194673 MFW194673 MPS194673 MZO194673 NJK194673 NTG194673 ODC194673 OMY194673 OWU194673 PGQ194673 PQM194673 QAI194673 QKE194673 QUA194673 RDW194673 RNS194673 RXO194673 SHK194673 SRG194673 TBC194673 TKY194673 TUU194673 UEQ194673 UOM194673 UYI194673 VIE194673 VSA194673 WBW194673 WLS194673 WVO194673 H260209 JC260209 SY260209 ACU260209 AMQ260209 AWM260209 BGI260209 BQE260209 CAA260209 CJW260209 CTS260209 DDO260209 DNK260209 DXG260209 EHC260209 EQY260209 FAU260209 FKQ260209 FUM260209 GEI260209 GOE260209 GYA260209 HHW260209 HRS260209 IBO260209 ILK260209 IVG260209 JFC260209 JOY260209 JYU260209 KIQ260209 KSM260209 LCI260209 LME260209 LWA260209 MFW260209 MPS260209 MZO260209 NJK260209 NTG260209 ODC260209 OMY260209 OWU260209 PGQ260209 PQM260209 QAI260209 QKE260209 QUA260209 RDW260209 RNS260209 RXO260209 SHK260209 SRG260209 TBC260209 TKY260209 TUU260209 UEQ260209 UOM260209 UYI260209 VIE260209 VSA260209 WBW260209 WLS260209 WVO260209 H325745 JC325745 SY325745 ACU325745 AMQ325745 AWM325745 BGI325745 BQE325745 CAA325745 CJW325745 CTS325745 DDO325745 DNK325745 DXG325745 EHC325745 EQY325745 FAU325745 FKQ325745 FUM325745 GEI325745 GOE325745 GYA325745 HHW325745 HRS325745 IBO325745 ILK325745 IVG325745 JFC325745 JOY325745 JYU325745 KIQ325745 KSM325745 LCI325745 LME325745 LWA325745 MFW325745 MPS325745 MZO325745 NJK325745 NTG325745 ODC325745 OMY325745 OWU325745 PGQ325745 PQM325745 QAI325745 QKE325745 QUA325745 RDW325745 RNS325745 RXO325745 SHK325745 SRG325745 TBC325745 TKY325745 TUU325745 UEQ325745 UOM325745 UYI325745 VIE325745 VSA325745 WBW325745 WLS325745 WVO325745 H391281 JC391281 SY391281 ACU391281 AMQ391281 AWM391281 BGI391281 BQE391281 CAA391281 CJW391281 CTS391281 DDO391281 DNK391281 DXG391281 EHC391281 EQY391281 FAU391281 FKQ391281 FUM391281 GEI391281 GOE391281 GYA391281 HHW391281 HRS391281 IBO391281 ILK391281 IVG391281 JFC391281 JOY391281 JYU391281 KIQ391281 KSM391281 LCI391281 LME391281 LWA391281 MFW391281 MPS391281 MZO391281 NJK391281 NTG391281 ODC391281 OMY391281 OWU391281 PGQ391281 PQM391281 QAI391281 QKE391281 QUA391281 RDW391281 RNS391281 RXO391281 SHK391281 SRG391281 TBC391281 TKY391281 TUU391281 UEQ391281 UOM391281 UYI391281 VIE391281 VSA391281 WBW391281 WLS391281 WVO391281 H456817 JC456817 SY456817 ACU456817 AMQ456817 AWM456817 BGI456817 BQE456817 CAA456817 CJW456817 CTS456817 DDO456817 DNK456817 DXG456817 EHC456817 EQY456817 FAU456817 FKQ456817 FUM456817 GEI456817 GOE456817 GYA456817 HHW456817 HRS456817 IBO456817 ILK456817 IVG456817 JFC456817 JOY456817 JYU456817 KIQ456817 KSM456817 LCI456817 LME456817 LWA456817 MFW456817 MPS456817 MZO456817 NJK456817 NTG456817 ODC456817 OMY456817 OWU456817 PGQ456817 PQM456817 QAI456817 QKE456817 QUA456817 RDW456817 RNS456817 RXO456817 SHK456817 SRG456817 TBC456817 TKY456817 TUU456817 UEQ456817 UOM456817 UYI456817 VIE456817 VSA456817 WBW456817 WLS456817 WVO456817 H522353 JC522353 SY522353 ACU522353 AMQ522353 AWM522353 BGI522353 BQE522353 CAA522353 CJW522353 CTS522353 DDO522353 DNK522353 DXG522353 EHC522353 EQY522353 FAU522353 FKQ522353 FUM522353 GEI522353 GOE522353 GYA522353 HHW522353 HRS522353 IBO522353 ILK522353 IVG522353 JFC522353 JOY522353 JYU522353 KIQ522353 KSM522353 LCI522353 LME522353 LWA522353 MFW522353 MPS522353 MZO522353 NJK522353 NTG522353 ODC522353 OMY522353 OWU522353 PGQ522353 PQM522353 QAI522353 QKE522353 QUA522353 RDW522353 RNS522353 RXO522353 SHK522353 SRG522353 TBC522353 TKY522353 TUU522353 UEQ522353 UOM522353 UYI522353 VIE522353 VSA522353 WBW522353 WLS522353 WVO522353 H587889 JC587889 SY587889 ACU587889 AMQ587889 AWM587889 BGI587889 BQE587889 CAA587889 CJW587889 CTS587889 DDO587889 DNK587889 DXG587889 EHC587889 EQY587889 FAU587889 FKQ587889 FUM587889 GEI587889 GOE587889 GYA587889 HHW587889 HRS587889 IBO587889 ILK587889 IVG587889 JFC587889 JOY587889 JYU587889 KIQ587889 KSM587889 LCI587889 LME587889 LWA587889 MFW587889 MPS587889 MZO587889 NJK587889 NTG587889 ODC587889 OMY587889 OWU587889 PGQ587889 PQM587889 QAI587889 QKE587889 QUA587889 RDW587889 RNS587889 RXO587889 SHK587889 SRG587889 TBC587889 TKY587889 TUU587889 UEQ587889 UOM587889 UYI587889 VIE587889 VSA587889 WBW587889 WLS587889 WVO587889 H653425 JC653425 SY653425 ACU653425 AMQ653425 AWM653425 BGI653425 BQE653425 CAA653425 CJW653425 CTS653425 DDO653425 DNK653425 DXG653425 EHC653425 EQY653425 FAU653425 FKQ653425 FUM653425 GEI653425 GOE653425 GYA653425 HHW653425 HRS653425 IBO653425 ILK653425 IVG653425 JFC653425 JOY653425 JYU653425 KIQ653425 KSM653425 LCI653425 LME653425 LWA653425 MFW653425 MPS653425 MZO653425 NJK653425 NTG653425 ODC653425 OMY653425 OWU653425 PGQ653425 PQM653425 QAI653425 QKE653425 QUA653425 RDW653425 RNS653425 RXO653425 SHK653425 SRG653425 TBC653425 TKY653425 TUU653425 UEQ653425 UOM653425 UYI653425 VIE653425 VSA653425 WBW653425 WLS653425 WVO653425 H718961 JC718961 SY718961 ACU718961 AMQ718961 AWM718961 BGI718961 BQE718961 CAA718961 CJW718961 CTS718961 DDO718961 DNK718961 DXG718961 EHC718961 EQY718961 FAU718961 FKQ718961 FUM718961 GEI718961 GOE718961 GYA718961 HHW718961 HRS718961 IBO718961 ILK718961 IVG718961 JFC718961 JOY718961 JYU718961 KIQ718961 KSM718961 LCI718961 LME718961 LWA718961 MFW718961 MPS718961 MZO718961 NJK718961 NTG718961 ODC718961 OMY718961 OWU718961 PGQ718961 PQM718961 QAI718961 QKE718961 QUA718961 RDW718961 RNS718961 RXO718961 SHK718961 SRG718961 TBC718961 TKY718961 TUU718961 UEQ718961 UOM718961 UYI718961 VIE718961 VSA718961 WBW718961 WLS718961 WVO718961 H784497 JC784497 SY784497 ACU784497 AMQ784497 AWM784497 BGI784497 BQE784497 CAA784497 CJW784497 CTS784497 DDO784497 DNK784497 DXG784497 EHC784497 EQY784497 FAU784497 FKQ784497 FUM784497 GEI784497 GOE784497 GYA784497 HHW784497 HRS784497 IBO784497 ILK784497 IVG784497 JFC784497 JOY784497 JYU784497 KIQ784497 KSM784497 LCI784497 LME784497 LWA784497 MFW784497 MPS784497 MZO784497 NJK784497 NTG784497 ODC784497 OMY784497 OWU784497 PGQ784497 PQM784497 QAI784497 QKE784497 QUA784497 RDW784497 RNS784497 RXO784497 SHK784497 SRG784497 TBC784497 TKY784497 TUU784497 UEQ784497 UOM784497 UYI784497 VIE784497 VSA784497 WBW784497 WLS784497 WVO784497 H850033 JC850033 SY850033 ACU850033 AMQ850033 AWM850033 BGI850033 BQE850033 CAA850033 CJW850033 CTS850033 DDO850033 DNK850033 DXG850033 EHC850033 EQY850033 FAU850033 FKQ850033 FUM850033 GEI850033 GOE850033 GYA850033 HHW850033 HRS850033 IBO850033 ILK850033 IVG850033 JFC850033 JOY850033 JYU850033 KIQ850033 KSM850033 LCI850033 LME850033 LWA850033 MFW850033 MPS850033 MZO850033 NJK850033 NTG850033 ODC850033 OMY850033 OWU850033 PGQ850033 PQM850033 QAI850033 QKE850033 QUA850033 RDW850033 RNS850033 RXO850033 SHK850033 SRG850033 TBC850033 TKY850033 TUU850033 UEQ850033 UOM850033 UYI850033 VIE850033 VSA850033 WBW850033 WLS850033 WVO850033 H915569 JC915569 SY915569 ACU915569 AMQ915569 AWM915569 BGI915569 BQE915569 CAA915569 CJW915569 CTS915569 DDO915569 DNK915569 DXG915569 EHC915569 EQY915569 FAU915569 FKQ915569 FUM915569 GEI915569 GOE915569 GYA915569 HHW915569 HRS915569 IBO915569 ILK915569 IVG915569 JFC915569 JOY915569 JYU915569 KIQ915569 KSM915569 LCI915569 LME915569 LWA915569 MFW915569 MPS915569 MZO915569 NJK915569 NTG915569 ODC915569 OMY915569 OWU915569 PGQ915569 PQM915569 QAI915569 QKE915569 QUA915569 RDW915569 RNS915569 RXO915569 SHK915569 SRG915569 TBC915569 TKY915569 TUU915569 UEQ915569 UOM915569 UYI915569 VIE915569 VSA915569 WBW915569 WLS915569 WVO915569 H981105 JC981105 SY981105 ACU981105 AMQ981105 AWM981105 BGI981105 BQE981105 CAA981105 CJW981105 CTS981105 DDO981105 DNK981105 DXG981105 EHC981105 EQY981105 FAU981105 FKQ981105 FUM981105 GEI981105 GOE981105 GYA981105 HHW981105 HRS981105 IBO981105 ILK981105 IVG981105 JFC981105 JOY981105 JYU981105 KIQ981105 KSM981105 LCI981105 LME981105 LWA981105 MFW981105 MPS981105 MZO981105 NJK981105 NTG981105 ODC981105 OMY981105 OWU981105 PGQ981105 PQM981105 QAI981105 QKE981105 QUA981105 RDW981105 RNS981105 RXO981105 SHK981105 SRG981105 TBC981105 TKY981105 TUU981105 UEQ981105 UOM981105 UYI981105 VIE981105 VSA981105 WBW981105 WLS981105 WVO981105" xr:uid="{00000000-0002-0000-0200-000001000000}">
      <formula1>"Esteban,Hidalgo,Pinto,Gonzalo,Tamara"</formula1>
    </dataValidation>
  </dataValidations>
  <pageMargins left="0.42" right="0.47" top="1" bottom="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E1B5-E281-4FAA-B4AC-331B992FFC34}">
  <dimension ref="A1:D10"/>
  <sheetViews>
    <sheetView workbookViewId="0">
      <selection activeCell="F11" sqref="F11"/>
    </sheetView>
  </sheetViews>
  <sheetFormatPr baseColWidth="10" defaultRowHeight="15" x14ac:dyDescent="0.25"/>
  <cols>
    <col min="3" max="3" width="13.85546875" bestFit="1" customWidth="1"/>
  </cols>
  <sheetData>
    <row r="1" spans="1:4" x14ac:dyDescent="0.25">
      <c r="A1" s="129" t="s">
        <v>426</v>
      </c>
    </row>
    <row r="2" spans="1:4" x14ac:dyDescent="0.25">
      <c r="A2" t="s">
        <v>423</v>
      </c>
    </row>
    <row r="3" spans="1:4" x14ac:dyDescent="0.25">
      <c r="A3" t="s">
        <v>423</v>
      </c>
    </row>
    <row r="4" spans="1:4" x14ac:dyDescent="0.25">
      <c r="A4" t="s">
        <v>423</v>
      </c>
      <c r="C4" t="s">
        <v>425</v>
      </c>
      <c r="D4" s="130" t="s">
        <v>430</v>
      </c>
    </row>
    <row r="5" spans="1:4" x14ac:dyDescent="0.25">
      <c r="A5" t="s">
        <v>424</v>
      </c>
    </row>
    <row r="6" spans="1:4" x14ac:dyDescent="0.25">
      <c r="A6" t="s">
        <v>421</v>
      </c>
    </row>
    <row r="7" spans="1:4" x14ac:dyDescent="0.25">
      <c r="A7" t="s">
        <v>423</v>
      </c>
    </row>
    <row r="8" spans="1:4" x14ac:dyDescent="0.25">
      <c r="A8" t="s">
        <v>422</v>
      </c>
    </row>
    <row r="9" spans="1:4" x14ac:dyDescent="0.25">
      <c r="A9" t="s">
        <v>421</v>
      </c>
    </row>
    <row r="10" spans="1:4" x14ac:dyDescent="0.25">
      <c r="A10" t="s">
        <v>421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6BBCA-457A-4C74-A365-D730AA898C1E}">
  <dimension ref="A1:H29"/>
  <sheetViews>
    <sheetView workbookViewId="0">
      <selection activeCell="H9" sqref="H9"/>
    </sheetView>
  </sheetViews>
  <sheetFormatPr baseColWidth="10" defaultRowHeight="15" x14ac:dyDescent="0.25"/>
  <cols>
    <col min="1" max="1" width="5.28515625" bestFit="1" customWidth="1"/>
    <col min="3" max="3" width="36.42578125" bestFit="1" customWidth="1"/>
    <col min="5" max="5" width="16.85546875" customWidth="1"/>
  </cols>
  <sheetData>
    <row r="1" spans="1:8" x14ac:dyDescent="0.25">
      <c r="A1" s="129" t="s">
        <v>427</v>
      </c>
      <c r="B1" s="129" t="s">
        <v>420</v>
      </c>
      <c r="C1" s="129" t="s">
        <v>63</v>
      </c>
    </row>
    <row r="2" spans="1:8" x14ac:dyDescent="0.25">
      <c r="A2" t="s">
        <v>419</v>
      </c>
      <c r="B2">
        <v>16</v>
      </c>
      <c r="C2" t="s">
        <v>418</v>
      </c>
    </row>
    <row r="3" spans="1:8" x14ac:dyDescent="0.25">
      <c r="A3" t="s">
        <v>417</v>
      </c>
      <c r="B3">
        <v>41</v>
      </c>
      <c r="C3" t="s">
        <v>416</v>
      </c>
      <c r="E3" s="129" t="s">
        <v>415</v>
      </c>
      <c r="F3" s="27" t="s">
        <v>414</v>
      </c>
    </row>
    <row r="4" spans="1:8" x14ac:dyDescent="0.25">
      <c r="A4" t="s">
        <v>414</v>
      </c>
      <c r="B4">
        <v>15</v>
      </c>
      <c r="C4" t="s">
        <v>413</v>
      </c>
    </row>
    <row r="5" spans="1:8" x14ac:dyDescent="0.25">
      <c r="A5" t="s">
        <v>412</v>
      </c>
      <c r="B5">
        <v>46</v>
      </c>
      <c r="C5" t="s">
        <v>411</v>
      </c>
      <c r="E5" t="s">
        <v>410</v>
      </c>
      <c r="H5" s="130" t="s">
        <v>428</v>
      </c>
    </row>
    <row r="6" spans="1:8" x14ac:dyDescent="0.25">
      <c r="A6" t="s">
        <v>409</v>
      </c>
      <c r="B6">
        <v>22</v>
      </c>
      <c r="C6" t="s">
        <v>408</v>
      </c>
    </row>
    <row r="7" spans="1:8" x14ac:dyDescent="0.25">
      <c r="A7" t="s">
        <v>407</v>
      </c>
      <c r="B7">
        <v>32</v>
      </c>
      <c r="C7" t="s">
        <v>406</v>
      </c>
      <c r="G7" s="128"/>
    </row>
    <row r="8" spans="1:8" x14ac:dyDescent="0.25">
      <c r="A8" t="s">
        <v>405</v>
      </c>
      <c r="B8">
        <v>44</v>
      </c>
      <c r="C8" t="s">
        <v>404</v>
      </c>
      <c r="E8" s="129" t="s">
        <v>63</v>
      </c>
      <c r="H8" s="130" t="s">
        <v>429</v>
      </c>
    </row>
    <row r="9" spans="1:8" x14ac:dyDescent="0.25">
      <c r="A9" t="s">
        <v>403</v>
      </c>
      <c r="B9">
        <v>43</v>
      </c>
      <c r="C9" t="s">
        <v>402</v>
      </c>
    </row>
    <row r="10" spans="1:8" x14ac:dyDescent="0.25">
      <c r="A10" t="s">
        <v>401</v>
      </c>
      <c r="B10">
        <v>33</v>
      </c>
      <c r="C10" t="s">
        <v>400</v>
      </c>
    </row>
    <row r="11" spans="1:8" x14ac:dyDescent="0.25">
      <c r="A11" t="s">
        <v>399</v>
      </c>
      <c r="B11">
        <v>24</v>
      </c>
      <c r="C11" t="s">
        <v>398</v>
      </c>
    </row>
    <row r="12" spans="1:8" x14ac:dyDescent="0.25">
      <c r="A12" t="s">
        <v>397</v>
      </c>
      <c r="B12">
        <v>40</v>
      </c>
      <c r="C12" t="s">
        <v>396</v>
      </c>
    </row>
    <row r="13" spans="1:8" x14ac:dyDescent="0.25">
      <c r="A13" t="s">
        <v>395</v>
      </c>
      <c r="B13">
        <v>11</v>
      </c>
      <c r="C13" t="s">
        <v>394</v>
      </c>
    </row>
    <row r="14" spans="1:8" x14ac:dyDescent="0.25">
      <c r="A14" t="s">
        <v>393</v>
      </c>
      <c r="B14">
        <v>30</v>
      </c>
      <c r="C14" t="s">
        <v>392</v>
      </c>
    </row>
    <row r="15" spans="1:8" x14ac:dyDescent="0.25">
      <c r="A15" t="s">
        <v>391</v>
      </c>
      <c r="B15">
        <v>47</v>
      </c>
      <c r="C15" t="s">
        <v>390</v>
      </c>
    </row>
    <row r="16" spans="1:8" x14ac:dyDescent="0.25">
      <c r="A16" t="s">
        <v>389</v>
      </c>
      <c r="B16">
        <v>48</v>
      </c>
      <c r="C16" t="s">
        <v>388</v>
      </c>
    </row>
    <row r="17" spans="1:3" x14ac:dyDescent="0.25">
      <c r="A17" t="s">
        <v>387</v>
      </c>
      <c r="B17">
        <v>28</v>
      </c>
      <c r="C17" t="s">
        <v>386</v>
      </c>
    </row>
    <row r="18" spans="1:3" x14ac:dyDescent="0.25">
      <c r="A18" t="s">
        <v>385</v>
      </c>
      <c r="B18">
        <v>47</v>
      </c>
      <c r="C18" t="s">
        <v>384</v>
      </c>
    </row>
    <row r="19" spans="1:3" x14ac:dyDescent="0.25">
      <c r="A19" t="s">
        <v>383</v>
      </c>
      <c r="B19">
        <v>23</v>
      </c>
      <c r="C19" t="s">
        <v>382</v>
      </c>
    </row>
    <row r="20" spans="1:3" x14ac:dyDescent="0.25">
      <c r="A20" t="s">
        <v>381</v>
      </c>
      <c r="B20">
        <v>43</v>
      </c>
      <c r="C20" t="s">
        <v>380</v>
      </c>
    </row>
    <row r="21" spans="1:3" x14ac:dyDescent="0.25">
      <c r="A21" t="s">
        <v>379</v>
      </c>
      <c r="B21">
        <v>17</v>
      </c>
      <c r="C21" t="s">
        <v>378</v>
      </c>
    </row>
    <row r="22" spans="1:3" x14ac:dyDescent="0.25">
      <c r="A22" t="s">
        <v>377</v>
      </c>
      <c r="B22">
        <v>44</v>
      </c>
      <c r="C22" t="s">
        <v>376</v>
      </c>
    </row>
    <row r="23" spans="1:3" x14ac:dyDescent="0.25">
      <c r="A23" t="s">
        <v>375</v>
      </c>
      <c r="B23">
        <v>23</v>
      </c>
      <c r="C23" t="s">
        <v>374</v>
      </c>
    </row>
    <row r="24" spans="1:3" x14ac:dyDescent="0.25">
      <c r="A24" t="s">
        <v>373</v>
      </c>
      <c r="B24">
        <v>26</v>
      </c>
      <c r="C24" t="s">
        <v>372</v>
      </c>
    </row>
    <row r="25" spans="1:3" x14ac:dyDescent="0.25">
      <c r="A25" t="s">
        <v>371</v>
      </c>
      <c r="B25">
        <v>32</v>
      </c>
      <c r="C25" t="s">
        <v>370</v>
      </c>
    </row>
    <row r="26" spans="1:3" x14ac:dyDescent="0.25">
      <c r="A26" t="s">
        <v>369</v>
      </c>
      <c r="B26">
        <v>41</v>
      </c>
      <c r="C26" t="s">
        <v>368</v>
      </c>
    </row>
    <row r="27" spans="1:3" x14ac:dyDescent="0.25">
      <c r="A27" t="s">
        <v>367</v>
      </c>
      <c r="B27">
        <v>24</v>
      </c>
      <c r="C27" t="s">
        <v>366</v>
      </c>
    </row>
    <row r="28" spans="1:3" x14ac:dyDescent="0.25">
      <c r="A28" t="s">
        <v>365</v>
      </c>
      <c r="B28">
        <v>23</v>
      </c>
      <c r="C28" t="s">
        <v>364</v>
      </c>
    </row>
    <row r="29" spans="1:3" x14ac:dyDescent="0.25">
      <c r="A29" t="s">
        <v>363</v>
      </c>
      <c r="B29">
        <v>46</v>
      </c>
      <c r="C29" t="s">
        <v>362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
  <sheetViews>
    <sheetView zoomScaleNormal="100" workbookViewId="0">
      <selection activeCell="O23" sqref="O23"/>
    </sheetView>
  </sheetViews>
  <sheetFormatPr baseColWidth="10"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S101"/>
  <sheetViews>
    <sheetView workbookViewId="0">
      <selection activeCell="I24" sqref="I24"/>
    </sheetView>
  </sheetViews>
  <sheetFormatPr baseColWidth="10" defaultRowHeight="15" x14ac:dyDescent="0.25"/>
  <cols>
    <col min="1" max="1" width="22.85546875" customWidth="1"/>
    <col min="2" max="2" width="14.42578125" customWidth="1"/>
    <col min="3" max="3" width="19.5703125" customWidth="1"/>
    <col min="4" max="4" width="25.28515625" customWidth="1"/>
    <col min="5" max="5" width="26.7109375" customWidth="1"/>
    <col min="6" max="6" width="18" customWidth="1"/>
    <col min="7" max="7" width="15.5703125" customWidth="1"/>
    <col min="9" max="9" width="18" customWidth="1"/>
    <col min="10" max="10" width="19.28515625" customWidth="1"/>
    <col min="11" max="11" width="13.28515625" customWidth="1"/>
    <col min="12" max="12" width="16" customWidth="1"/>
    <col min="13" max="13" width="25.85546875" customWidth="1"/>
    <col min="15" max="15" width="21.5703125" customWidth="1"/>
    <col min="16" max="16" width="20.140625" bestFit="1" customWidth="1"/>
    <col min="17" max="17" width="16.7109375" customWidth="1"/>
    <col min="18" max="18" width="15" customWidth="1"/>
    <col min="19" max="19" width="13.85546875" customWidth="1"/>
  </cols>
  <sheetData>
    <row r="1" spans="1:19" ht="39" customHeight="1" x14ac:dyDescent="0.25">
      <c r="A1" s="51" t="s">
        <v>0</v>
      </c>
      <c r="B1" s="51" t="s">
        <v>1</v>
      </c>
      <c r="C1" s="51" t="s">
        <v>2</v>
      </c>
      <c r="D1" s="51" t="s">
        <v>3</v>
      </c>
      <c r="E1" s="51" t="s">
        <v>4</v>
      </c>
      <c r="F1" s="51" t="s">
        <v>5</v>
      </c>
      <c r="G1" s="51" t="s">
        <v>25</v>
      </c>
      <c r="I1" s="51" t="s">
        <v>35</v>
      </c>
      <c r="J1" s="51" t="s">
        <v>26</v>
      </c>
      <c r="K1" s="52" t="s">
        <v>27</v>
      </c>
      <c r="L1" s="52" t="s">
        <v>28</v>
      </c>
      <c r="M1" s="52" t="s">
        <v>29</v>
      </c>
      <c r="O1" s="51" t="s">
        <v>36</v>
      </c>
      <c r="P1" s="51" t="s">
        <v>31</v>
      </c>
      <c r="Q1" s="52" t="s">
        <v>32</v>
      </c>
      <c r="R1" s="52" t="s">
        <v>33</v>
      </c>
      <c r="S1" s="52" t="s">
        <v>34</v>
      </c>
    </row>
    <row r="2" spans="1:19" x14ac:dyDescent="0.25">
      <c r="A2" s="4">
        <v>6586</v>
      </c>
      <c r="B2" s="2">
        <v>42102</v>
      </c>
      <c r="C2" s="1">
        <v>1635</v>
      </c>
      <c r="D2" s="3" t="s">
        <v>6</v>
      </c>
      <c r="E2" s="3" t="s">
        <v>7</v>
      </c>
      <c r="F2" s="5">
        <v>14460</v>
      </c>
      <c r="G2" s="3"/>
      <c r="J2" s="6" t="s">
        <v>9</v>
      </c>
      <c r="K2" s="6"/>
      <c r="L2" s="6"/>
      <c r="M2" s="6"/>
      <c r="P2" s="3" t="s">
        <v>7</v>
      </c>
      <c r="Q2" s="3"/>
      <c r="R2" s="3"/>
      <c r="S2" s="3"/>
    </row>
    <row r="3" spans="1:19" ht="15" customHeight="1" x14ac:dyDescent="0.25">
      <c r="A3" s="4">
        <v>951</v>
      </c>
      <c r="B3" s="2">
        <v>41965</v>
      </c>
      <c r="C3" s="1">
        <v>1890</v>
      </c>
      <c r="D3" s="3" t="s">
        <v>8</v>
      </c>
      <c r="E3" s="3" t="s">
        <v>7</v>
      </c>
      <c r="F3" s="5">
        <v>11510</v>
      </c>
      <c r="G3" s="3"/>
      <c r="J3" s="3" t="s">
        <v>8</v>
      </c>
      <c r="K3" s="6"/>
      <c r="L3" s="6"/>
      <c r="M3" s="6"/>
      <c r="P3" s="3" t="s">
        <v>10</v>
      </c>
      <c r="Q3" s="3"/>
      <c r="R3" s="3"/>
      <c r="S3" s="3"/>
    </row>
    <row r="4" spans="1:19" x14ac:dyDescent="0.25">
      <c r="A4" s="4">
        <v>3190</v>
      </c>
      <c r="B4" s="2">
        <v>42005</v>
      </c>
      <c r="C4" s="1">
        <v>1518</v>
      </c>
      <c r="D4" s="3" t="s">
        <v>9</v>
      </c>
      <c r="E4" s="3" t="s">
        <v>10</v>
      </c>
      <c r="F4" s="5">
        <v>4470</v>
      </c>
      <c r="G4" s="3"/>
      <c r="J4" s="3" t="s">
        <v>24</v>
      </c>
      <c r="K4" s="6"/>
      <c r="L4" s="6"/>
      <c r="M4" s="6"/>
      <c r="P4" s="3" t="s">
        <v>12</v>
      </c>
      <c r="Q4" s="3"/>
      <c r="R4" s="3"/>
      <c r="S4" s="3"/>
    </row>
    <row r="5" spans="1:19" x14ac:dyDescent="0.25">
      <c r="A5" s="4">
        <v>4965</v>
      </c>
      <c r="B5" s="2">
        <v>42072</v>
      </c>
      <c r="C5" s="1">
        <v>1901</v>
      </c>
      <c r="D5" s="3" t="s">
        <v>11</v>
      </c>
      <c r="E5" s="3" t="s">
        <v>12</v>
      </c>
      <c r="F5" s="5">
        <v>7400</v>
      </c>
      <c r="G5" s="3"/>
      <c r="J5" s="3" t="s">
        <v>13</v>
      </c>
      <c r="K5" s="6"/>
      <c r="L5" s="6"/>
      <c r="M5" s="6"/>
      <c r="P5" s="3" t="s">
        <v>14</v>
      </c>
      <c r="Q5" s="3"/>
      <c r="R5" s="3"/>
      <c r="S5" s="3"/>
    </row>
    <row r="6" spans="1:19" x14ac:dyDescent="0.25">
      <c r="A6" s="4">
        <v>1800</v>
      </c>
      <c r="B6" s="2">
        <v>41976</v>
      </c>
      <c r="C6" s="1">
        <v>1514</v>
      </c>
      <c r="D6" s="3" t="s">
        <v>13</v>
      </c>
      <c r="E6" s="3" t="s">
        <v>14</v>
      </c>
      <c r="F6" s="5">
        <v>10430</v>
      </c>
      <c r="G6" s="3"/>
      <c r="J6" s="3" t="s">
        <v>21</v>
      </c>
      <c r="K6" s="6"/>
      <c r="L6" s="6"/>
      <c r="M6" s="6"/>
      <c r="P6" s="3" t="s">
        <v>30</v>
      </c>
      <c r="Q6" s="3"/>
      <c r="R6" s="3"/>
      <c r="S6" s="3"/>
    </row>
    <row r="7" spans="1:19" x14ac:dyDescent="0.25">
      <c r="A7" s="4">
        <v>7680</v>
      </c>
      <c r="B7" s="2">
        <v>42125</v>
      </c>
      <c r="C7" s="1">
        <v>1670</v>
      </c>
      <c r="D7" s="3" t="s">
        <v>15</v>
      </c>
      <c r="E7" s="3" t="s">
        <v>12</v>
      </c>
      <c r="F7" s="5">
        <v>8530</v>
      </c>
      <c r="G7" s="3"/>
      <c r="J7" s="3" t="s">
        <v>19</v>
      </c>
      <c r="K7" s="6"/>
      <c r="L7" s="6"/>
      <c r="M7" s="6"/>
    </row>
    <row r="8" spans="1:19" x14ac:dyDescent="0.25">
      <c r="A8" s="4">
        <v>7071</v>
      </c>
      <c r="B8" s="2">
        <v>42119</v>
      </c>
      <c r="C8" s="1">
        <v>1510</v>
      </c>
      <c r="D8" s="3" t="s">
        <v>16</v>
      </c>
      <c r="E8" s="3" t="s">
        <v>7</v>
      </c>
      <c r="F8" s="5">
        <v>8780</v>
      </c>
      <c r="G8" s="3"/>
      <c r="J8" s="3" t="s">
        <v>11</v>
      </c>
      <c r="K8" s="6"/>
      <c r="L8" s="6"/>
      <c r="M8" s="6"/>
    </row>
    <row r="9" spans="1:19" x14ac:dyDescent="0.25">
      <c r="A9" s="4">
        <v>8323</v>
      </c>
      <c r="B9" s="2">
        <v>42154</v>
      </c>
      <c r="C9" s="1">
        <v>1670</v>
      </c>
      <c r="D9" s="3" t="s">
        <v>15</v>
      </c>
      <c r="E9" s="3" t="s">
        <v>14</v>
      </c>
      <c r="F9" s="5">
        <v>8990</v>
      </c>
      <c r="G9" s="3"/>
      <c r="J9" s="3" t="s">
        <v>16</v>
      </c>
      <c r="K9" s="6"/>
      <c r="L9" s="6"/>
      <c r="M9" s="6"/>
    </row>
    <row r="10" spans="1:19" x14ac:dyDescent="0.25">
      <c r="A10" s="4">
        <v>3970</v>
      </c>
      <c r="B10" s="2">
        <v>42020</v>
      </c>
      <c r="C10" s="1">
        <v>1635</v>
      </c>
      <c r="D10" s="3" t="s">
        <v>6</v>
      </c>
      <c r="E10" s="3" t="s">
        <v>12</v>
      </c>
      <c r="F10" s="5">
        <v>2350</v>
      </c>
      <c r="G10" s="3"/>
      <c r="J10" s="3" t="s">
        <v>15</v>
      </c>
      <c r="K10" s="6"/>
      <c r="L10" s="6"/>
      <c r="M10" s="6"/>
    </row>
    <row r="11" spans="1:19" x14ac:dyDescent="0.25">
      <c r="A11" s="4">
        <v>7631</v>
      </c>
      <c r="B11" s="2">
        <v>42125</v>
      </c>
      <c r="C11" s="1">
        <v>1514</v>
      </c>
      <c r="D11" s="3" t="s">
        <v>13</v>
      </c>
      <c r="E11" s="3" t="s">
        <v>7</v>
      </c>
      <c r="F11" s="5">
        <v>2750</v>
      </c>
      <c r="G11" s="3"/>
      <c r="J11" s="3" t="s">
        <v>20</v>
      </c>
      <c r="K11" s="6"/>
      <c r="L11" s="6"/>
      <c r="M11" s="6"/>
    </row>
    <row r="12" spans="1:19" x14ac:dyDescent="0.25">
      <c r="A12" s="4">
        <v>4343</v>
      </c>
      <c r="B12" s="2">
        <v>42028</v>
      </c>
      <c r="C12" s="1">
        <v>1510</v>
      </c>
      <c r="D12" s="3" t="s">
        <v>16</v>
      </c>
      <c r="E12" s="3" t="s">
        <v>14</v>
      </c>
      <c r="F12" s="5">
        <v>2910</v>
      </c>
      <c r="G12" s="3"/>
      <c r="J12" s="3" t="s">
        <v>6</v>
      </c>
      <c r="K12" s="6"/>
      <c r="L12" s="6"/>
      <c r="M12" s="6"/>
    </row>
    <row r="13" spans="1:19" x14ac:dyDescent="0.25">
      <c r="A13" s="4">
        <v>4716</v>
      </c>
      <c r="B13" s="2">
        <v>42049</v>
      </c>
      <c r="C13" s="1">
        <v>1620</v>
      </c>
      <c r="D13" s="3" t="s">
        <v>17</v>
      </c>
      <c r="E13" s="3" t="s">
        <v>14</v>
      </c>
      <c r="F13" s="5">
        <v>14060</v>
      </c>
      <c r="G13" s="3"/>
      <c r="J13" s="3" t="s">
        <v>17</v>
      </c>
      <c r="K13" s="6"/>
      <c r="L13" s="6"/>
      <c r="M13" s="6"/>
    </row>
    <row r="14" spans="1:19" x14ac:dyDescent="0.25">
      <c r="A14" s="4">
        <v>1023</v>
      </c>
      <c r="B14" s="2">
        <v>41965</v>
      </c>
      <c r="C14" s="1">
        <v>1550</v>
      </c>
      <c r="D14" s="3" t="s">
        <v>18</v>
      </c>
      <c r="E14" s="3" t="s">
        <v>7</v>
      </c>
      <c r="F14" s="5">
        <v>5080</v>
      </c>
      <c r="G14" s="3"/>
      <c r="J14" s="3" t="s">
        <v>23</v>
      </c>
      <c r="K14" s="6"/>
      <c r="L14" s="6"/>
      <c r="M14" s="6"/>
    </row>
    <row r="15" spans="1:19" x14ac:dyDescent="0.25">
      <c r="A15" s="4">
        <v>2010</v>
      </c>
      <c r="B15" s="2">
        <v>41985</v>
      </c>
      <c r="C15" s="1">
        <v>1550</v>
      </c>
      <c r="D15" s="3" t="s">
        <v>18</v>
      </c>
      <c r="E15" s="3" t="s">
        <v>14</v>
      </c>
      <c r="F15" s="5">
        <v>9150</v>
      </c>
      <c r="G15" s="3"/>
      <c r="J15" s="3" t="s">
        <v>22</v>
      </c>
      <c r="K15" s="6"/>
      <c r="L15" s="6"/>
      <c r="M15" s="6"/>
    </row>
    <row r="16" spans="1:19" x14ac:dyDescent="0.25">
      <c r="A16" s="4">
        <v>4033</v>
      </c>
      <c r="B16" s="2">
        <v>42021</v>
      </c>
      <c r="C16" s="1">
        <v>1560</v>
      </c>
      <c r="D16" s="3" t="s">
        <v>19</v>
      </c>
      <c r="E16" s="3" t="s">
        <v>14</v>
      </c>
      <c r="F16" s="5">
        <v>5310</v>
      </c>
      <c r="G16" s="3"/>
      <c r="J16" s="3" t="s">
        <v>18</v>
      </c>
      <c r="K16" s="6"/>
      <c r="L16" s="6"/>
      <c r="M16" s="6"/>
    </row>
    <row r="17" spans="1:13" x14ac:dyDescent="0.25">
      <c r="A17" s="4">
        <v>3938</v>
      </c>
      <c r="B17" s="2">
        <v>42018</v>
      </c>
      <c r="C17" s="1">
        <v>1890</v>
      </c>
      <c r="D17" s="3" t="s">
        <v>8</v>
      </c>
      <c r="E17" s="3" t="s">
        <v>14</v>
      </c>
      <c r="F17" s="5">
        <v>15550</v>
      </c>
      <c r="G17" s="3"/>
      <c r="J17" s="3" t="s">
        <v>30</v>
      </c>
      <c r="K17" s="3"/>
      <c r="L17" s="6"/>
      <c r="M17" s="6"/>
    </row>
    <row r="18" spans="1:13" x14ac:dyDescent="0.25">
      <c r="A18" s="4">
        <v>1483</v>
      </c>
      <c r="B18" s="2">
        <v>41976</v>
      </c>
      <c r="C18" s="1">
        <v>1635</v>
      </c>
      <c r="D18" s="3" t="s">
        <v>6</v>
      </c>
      <c r="E18" s="3" t="s">
        <v>12</v>
      </c>
      <c r="F18" s="5">
        <v>8630</v>
      </c>
      <c r="G18" s="3"/>
    </row>
    <row r="19" spans="1:13" x14ac:dyDescent="0.25">
      <c r="A19" s="4">
        <v>3717</v>
      </c>
      <c r="B19" s="2">
        <v>42013</v>
      </c>
      <c r="C19" s="1">
        <v>1505</v>
      </c>
      <c r="D19" s="3" t="s">
        <v>20</v>
      </c>
      <c r="E19" s="3" t="s">
        <v>14</v>
      </c>
      <c r="F19" s="5">
        <v>11450</v>
      </c>
      <c r="G19" s="3"/>
    </row>
    <row r="20" spans="1:13" x14ac:dyDescent="0.25">
      <c r="A20" s="4">
        <v>6844</v>
      </c>
      <c r="B20" s="2">
        <v>42107</v>
      </c>
      <c r="C20" s="1">
        <v>2005</v>
      </c>
      <c r="D20" s="3" t="s">
        <v>21</v>
      </c>
      <c r="E20" s="3" t="s">
        <v>7</v>
      </c>
      <c r="F20" s="5">
        <v>3560</v>
      </c>
      <c r="G20" s="3"/>
    </row>
    <row r="21" spans="1:13" x14ac:dyDescent="0.25">
      <c r="A21" s="4">
        <v>4364</v>
      </c>
      <c r="B21" s="2">
        <v>42036</v>
      </c>
      <c r="C21" s="1">
        <v>1510</v>
      </c>
      <c r="D21" s="3" t="s">
        <v>16</v>
      </c>
      <c r="E21" s="3" t="s">
        <v>10</v>
      </c>
      <c r="F21" s="5">
        <v>4100</v>
      </c>
      <c r="G21" s="3"/>
    </row>
    <row r="22" spans="1:13" x14ac:dyDescent="0.25">
      <c r="A22" s="4">
        <v>1872</v>
      </c>
      <c r="B22" s="2">
        <v>41979</v>
      </c>
      <c r="C22" s="1">
        <v>1590</v>
      </c>
      <c r="D22" s="3" t="s">
        <v>22</v>
      </c>
      <c r="E22" s="3" t="s">
        <v>14</v>
      </c>
      <c r="F22" s="5">
        <v>7020</v>
      </c>
      <c r="G22" s="3"/>
    </row>
    <row r="23" spans="1:13" x14ac:dyDescent="0.25">
      <c r="A23" s="4">
        <v>2016</v>
      </c>
      <c r="B23" s="2">
        <v>41985</v>
      </c>
      <c r="C23" s="1">
        <v>1890</v>
      </c>
      <c r="D23" s="3" t="s">
        <v>8</v>
      </c>
      <c r="E23" s="3" t="s">
        <v>14</v>
      </c>
      <c r="F23" s="5">
        <v>12530</v>
      </c>
      <c r="G23" s="3"/>
    </row>
    <row r="24" spans="1:13" x14ac:dyDescent="0.25">
      <c r="A24" s="4">
        <v>8018</v>
      </c>
      <c r="B24" s="2">
        <v>42140</v>
      </c>
      <c r="C24" s="1">
        <v>1635</v>
      </c>
      <c r="D24" s="3" t="s">
        <v>6</v>
      </c>
      <c r="E24" s="3" t="s">
        <v>14</v>
      </c>
      <c r="F24" s="5">
        <v>4780</v>
      </c>
      <c r="G24" s="3"/>
      <c r="I24" s="53" t="s">
        <v>47</v>
      </c>
      <c r="J24" s="53"/>
    </row>
    <row r="25" spans="1:13" x14ac:dyDescent="0.25">
      <c r="A25" s="4">
        <v>4513</v>
      </c>
      <c r="B25" s="2">
        <v>42039</v>
      </c>
      <c r="C25" s="1">
        <v>1575</v>
      </c>
      <c r="D25" s="3" t="s">
        <v>23</v>
      </c>
      <c r="E25" s="3" t="s">
        <v>7</v>
      </c>
      <c r="F25" s="5">
        <v>4260</v>
      </c>
      <c r="G25" s="3"/>
      <c r="I25" s="53" t="s">
        <v>37</v>
      </c>
    </row>
    <row r="26" spans="1:13" x14ac:dyDescent="0.25">
      <c r="A26" s="4">
        <v>1827</v>
      </c>
      <c r="B26" s="2">
        <v>41977</v>
      </c>
      <c r="C26" s="1">
        <v>1340</v>
      </c>
      <c r="D26" s="3" t="s">
        <v>24</v>
      </c>
      <c r="E26" s="3" t="s">
        <v>10</v>
      </c>
      <c r="F26" s="5">
        <v>15470</v>
      </c>
      <c r="G26" s="3"/>
      <c r="I26" s="7" t="s">
        <v>38</v>
      </c>
    </row>
    <row r="27" spans="1:13" x14ac:dyDescent="0.25">
      <c r="A27" s="4">
        <v>8062</v>
      </c>
      <c r="B27" s="2">
        <v>42141</v>
      </c>
      <c r="C27" s="1">
        <v>1901</v>
      </c>
      <c r="D27" s="3" t="s">
        <v>11</v>
      </c>
      <c r="E27" s="3" t="s">
        <v>12</v>
      </c>
      <c r="F27" s="5">
        <v>7740</v>
      </c>
      <c r="G27" s="3"/>
    </row>
    <row r="28" spans="1:13" x14ac:dyDescent="0.25">
      <c r="A28" s="4">
        <v>4503</v>
      </c>
      <c r="B28" s="2">
        <v>42039</v>
      </c>
      <c r="C28" s="1">
        <v>1575</v>
      </c>
      <c r="D28" s="3" t="s">
        <v>23</v>
      </c>
      <c r="E28" s="3" t="s">
        <v>14</v>
      </c>
      <c r="F28" s="5">
        <v>13740</v>
      </c>
      <c r="G28" s="3"/>
    </row>
    <row r="29" spans="1:13" x14ac:dyDescent="0.25">
      <c r="A29" s="4">
        <v>3874</v>
      </c>
      <c r="B29" s="2">
        <v>42018</v>
      </c>
      <c r="C29" s="1">
        <v>1518</v>
      </c>
      <c r="D29" s="3" t="s">
        <v>9</v>
      </c>
      <c r="E29" s="3" t="s">
        <v>10</v>
      </c>
      <c r="F29" s="5">
        <v>3060</v>
      </c>
      <c r="G29" s="3"/>
      <c r="I29" s="53" t="s">
        <v>39</v>
      </c>
    </row>
    <row r="30" spans="1:13" x14ac:dyDescent="0.25">
      <c r="A30" s="4">
        <v>5585</v>
      </c>
      <c r="B30" s="2">
        <v>42089</v>
      </c>
      <c r="C30" s="1">
        <v>1550</v>
      </c>
      <c r="D30" s="3" t="s">
        <v>18</v>
      </c>
      <c r="E30" s="3" t="s">
        <v>10</v>
      </c>
      <c r="F30" s="5">
        <v>10420</v>
      </c>
      <c r="G30" s="3"/>
      <c r="I30" s="7" t="s">
        <v>40</v>
      </c>
    </row>
    <row r="31" spans="1:13" x14ac:dyDescent="0.25">
      <c r="A31" s="4">
        <v>6074</v>
      </c>
      <c r="B31" s="2">
        <v>42091</v>
      </c>
      <c r="C31" s="1">
        <v>1514</v>
      </c>
      <c r="D31" s="3" t="s">
        <v>13</v>
      </c>
      <c r="E31" s="3" t="s">
        <v>14</v>
      </c>
      <c r="F31" s="5">
        <v>8500</v>
      </c>
      <c r="G31" s="3"/>
    </row>
    <row r="32" spans="1:13" x14ac:dyDescent="0.25">
      <c r="A32" s="4">
        <v>6312</v>
      </c>
      <c r="B32" s="2">
        <v>42092</v>
      </c>
      <c r="C32" s="1">
        <v>1560</v>
      </c>
      <c r="D32" s="3" t="s">
        <v>19</v>
      </c>
      <c r="E32" s="3" t="s">
        <v>7</v>
      </c>
      <c r="F32" s="5">
        <v>9840</v>
      </c>
      <c r="G32" s="3"/>
    </row>
    <row r="33" spans="1:10" x14ac:dyDescent="0.25">
      <c r="A33" s="4">
        <v>7617</v>
      </c>
      <c r="B33" s="2">
        <v>42122</v>
      </c>
      <c r="C33" s="1">
        <v>1514</v>
      </c>
      <c r="D33" s="3" t="s">
        <v>13</v>
      </c>
      <c r="E33" s="3" t="s">
        <v>12</v>
      </c>
      <c r="F33" s="5">
        <v>2070</v>
      </c>
      <c r="G33" s="3"/>
      <c r="I33" s="53" t="s">
        <v>41</v>
      </c>
    </row>
    <row r="34" spans="1:10" x14ac:dyDescent="0.25">
      <c r="A34" s="4">
        <v>1340</v>
      </c>
      <c r="B34" s="2">
        <v>41968</v>
      </c>
      <c r="C34" s="1">
        <v>1510</v>
      </c>
      <c r="D34" s="3" t="s">
        <v>16</v>
      </c>
      <c r="E34" s="3" t="s">
        <v>7</v>
      </c>
      <c r="F34" s="5">
        <v>3570</v>
      </c>
      <c r="G34" s="3"/>
      <c r="I34" t="s">
        <v>42</v>
      </c>
    </row>
    <row r="35" spans="1:10" x14ac:dyDescent="0.25">
      <c r="A35" s="4">
        <v>2499</v>
      </c>
      <c r="B35" s="2">
        <v>41995</v>
      </c>
      <c r="C35" s="1">
        <v>2005</v>
      </c>
      <c r="D35" s="3" t="s">
        <v>21</v>
      </c>
      <c r="E35" s="3" t="s">
        <v>12</v>
      </c>
      <c r="F35" s="5">
        <v>7470</v>
      </c>
      <c r="G35" s="3"/>
      <c r="I35" t="s">
        <v>43</v>
      </c>
    </row>
    <row r="36" spans="1:10" x14ac:dyDescent="0.25">
      <c r="A36" s="4">
        <v>812</v>
      </c>
      <c r="B36" s="2">
        <v>41959</v>
      </c>
      <c r="C36" s="1">
        <v>1560</v>
      </c>
      <c r="D36" s="3" t="s">
        <v>19</v>
      </c>
      <c r="E36" s="3" t="s">
        <v>12</v>
      </c>
      <c r="F36" s="5">
        <v>1620</v>
      </c>
      <c r="G36" s="3"/>
    </row>
    <row r="37" spans="1:10" x14ac:dyDescent="0.25">
      <c r="A37" s="4">
        <v>4079</v>
      </c>
      <c r="B37" s="2">
        <v>42023</v>
      </c>
      <c r="C37" s="1">
        <v>1890</v>
      </c>
      <c r="D37" s="3" t="s">
        <v>8</v>
      </c>
      <c r="E37" s="3" t="s">
        <v>14</v>
      </c>
      <c r="F37" s="5">
        <v>12940</v>
      </c>
      <c r="G37" s="3"/>
    </row>
    <row r="38" spans="1:10" x14ac:dyDescent="0.25">
      <c r="A38" s="4">
        <v>7978</v>
      </c>
      <c r="B38" s="2">
        <v>42138</v>
      </c>
      <c r="C38" s="1">
        <v>1514</v>
      </c>
      <c r="D38" s="3" t="s">
        <v>13</v>
      </c>
      <c r="E38" s="3" t="s">
        <v>7</v>
      </c>
      <c r="F38" s="5">
        <v>5650</v>
      </c>
      <c r="G38" s="3"/>
    </row>
    <row r="39" spans="1:10" x14ac:dyDescent="0.25">
      <c r="A39" s="4">
        <v>6889</v>
      </c>
      <c r="B39" s="2">
        <v>42107</v>
      </c>
      <c r="C39" s="1">
        <v>1575</v>
      </c>
      <c r="D39" s="3" t="s">
        <v>23</v>
      </c>
      <c r="E39" s="3" t="s">
        <v>12</v>
      </c>
      <c r="F39" s="5">
        <v>5860</v>
      </c>
      <c r="G39" s="3"/>
      <c r="I39" s="53" t="s">
        <v>46</v>
      </c>
      <c r="J39" s="53"/>
    </row>
    <row r="40" spans="1:10" x14ac:dyDescent="0.25">
      <c r="A40" s="4">
        <v>4883</v>
      </c>
      <c r="B40" s="2">
        <v>42062</v>
      </c>
      <c r="C40" s="1">
        <v>1620</v>
      </c>
      <c r="D40" s="3" t="s">
        <v>17</v>
      </c>
      <c r="E40" s="3" t="s">
        <v>10</v>
      </c>
      <c r="F40" s="5">
        <v>15370</v>
      </c>
      <c r="G40" s="3"/>
      <c r="I40" s="53" t="s">
        <v>44</v>
      </c>
    </row>
    <row r="41" spans="1:10" x14ac:dyDescent="0.25">
      <c r="A41" s="4">
        <v>6443</v>
      </c>
      <c r="B41" s="2">
        <v>42100</v>
      </c>
      <c r="C41" s="1">
        <v>1590</v>
      </c>
      <c r="D41" s="3" t="s">
        <v>22</v>
      </c>
      <c r="E41" s="3" t="s">
        <v>10</v>
      </c>
      <c r="F41" s="5">
        <v>15530</v>
      </c>
      <c r="G41" s="3"/>
      <c r="I41" t="s">
        <v>45</v>
      </c>
    </row>
    <row r="42" spans="1:10" x14ac:dyDescent="0.25">
      <c r="A42" s="4">
        <v>5914</v>
      </c>
      <c r="B42" s="2">
        <v>42091</v>
      </c>
      <c r="C42" s="1">
        <v>1901</v>
      </c>
      <c r="D42" s="3" t="s">
        <v>11</v>
      </c>
      <c r="E42" s="3" t="s">
        <v>10</v>
      </c>
      <c r="F42" s="5">
        <v>10930</v>
      </c>
      <c r="G42" s="3"/>
    </row>
    <row r="43" spans="1:10" x14ac:dyDescent="0.25">
      <c r="A43" s="4">
        <v>4622</v>
      </c>
      <c r="B43" s="2">
        <v>42047</v>
      </c>
      <c r="C43" s="1">
        <v>1518</v>
      </c>
      <c r="D43" s="3" t="s">
        <v>9</v>
      </c>
      <c r="E43" s="3" t="s">
        <v>10</v>
      </c>
      <c r="F43" s="5">
        <v>3520</v>
      </c>
      <c r="G43" s="3"/>
    </row>
    <row r="44" spans="1:10" x14ac:dyDescent="0.25">
      <c r="A44" s="4">
        <v>3489</v>
      </c>
      <c r="B44" s="2">
        <v>42010</v>
      </c>
      <c r="C44" s="1">
        <v>1575</v>
      </c>
      <c r="D44" s="3" t="s">
        <v>23</v>
      </c>
      <c r="E44" s="3" t="s">
        <v>14</v>
      </c>
      <c r="F44" s="5">
        <v>2460</v>
      </c>
      <c r="G44" s="3"/>
    </row>
    <row r="45" spans="1:10" x14ac:dyDescent="0.25">
      <c r="A45" s="4">
        <v>7467</v>
      </c>
      <c r="B45" s="2">
        <v>42120</v>
      </c>
      <c r="C45" s="1">
        <v>1510</v>
      </c>
      <c r="D45" s="3" t="s">
        <v>16</v>
      </c>
      <c r="E45" s="3" t="s">
        <v>7</v>
      </c>
      <c r="F45" s="5">
        <v>8480</v>
      </c>
      <c r="G45" s="3"/>
      <c r="I45" s="53" t="s">
        <v>48</v>
      </c>
    </row>
    <row r="46" spans="1:10" x14ac:dyDescent="0.25">
      <c r="A46" s="4">
        <v>7192</v>
      </c>
      <c r="B46" s="2">
        <v>42120</v>
      </c>
      <c r="C46" s="1">
        <v>1670</v>
      </c>
      <c r="D46" s="3" t="s">
        <v>15</v>
      </c>
      <c r="E46" s="3" t="s">
        <v>10</v>
      </c>
      <c r="F46" s="5">
        <v>9880</v>
      </c>
      <c r="G46" s="3"/>
      <c r="I46" t="s">
        <v>49</v>
      </c>
    </row>
    <row r="47" spans="1:10" x14ac:dyDescent="0.25">
      <c r="A47" s="4">
        <v>2326</v>
      </c>
      <c r="B47" s="2">
        <v>41991</v>
      </c>
      <c r="C47" s="1">
        <v>1635</v>
      </c>
      <c r="D47" s="3" t="s">
        <v>6</v>
      </c>
      <c r="E47" s="3" t="s">
        <v>12</v>
      </c>
      <c r="F47" s="5">
        <v>14310</v>
      </c>
      <c r="G47" s="3"/>
      <c r="I47" t="s">
        <v>50</v>
      </c>
    </row>
    <row r="48" spans="1:10" x14ac:dyDescent="0.25">
      <c r="A48" s="4">
        <v>6313</v>
      </c>
      <c r="B48" s="2">
        <v>42097</v>
      </c>
      <c r="C48" s="1">
        <v>1635</v>
      </c>
      <c r="D48" s="3" t="s">
        <v>6</v>
      </c>
      <c r="E48" s="3" t="s">
        <v>7</v>
      </c>
      <c r="F48" s="5">
        <v>12990</v>
      </c>
      <c r="G48" s="3"/>
    </row>
    <row r="49" spans="1:9" x14ac:dyDescent="0.25">
      <c r="A49" s="4">
        <v>2385</v>
      </c>
      <c r="B49" s="2">
        <v>41994</v>
      </c>
      <c r="C49" s="1">
        <v>1901</v>
      </c>
      <c r="D49" s="3" t="s">
        <v>11</v>
      </c>
      <c r="E49" s="3" t="s">
        <v>7</v>
      </c>
      <c r="F49" s="5">
        <v>14650</v>
      </c>
      <c r="G49" s="3"/>
    </row>
    <row r="50" spans="1:9" x14ac:dyDescent="0.25">
      <c r="A50" s="4">
        <v>8064</v>
      </c>
      <c r="B50" s="2">
        <v>42146</v>
      </c>
      <c r="C50" s="1">
        <v>1620</v>
      </c>
      <c r="D50" s="3" t="s">
        <v>17</v>
      </c>
      <c r="E50" s="3" t="s">
        <v>7</v>
      </c>
      <c r="F50" s="5">
        <v>7510</v>
      </c>
      <c r="G50" s="3"/>
    </row>
    <row r="51" spans="1:9" x14ac:dyDescent="0.25">
      <c r="A51" s="4">
        <v>2212</v>
      </c>
      <c r="B51" s="2">
        <v>41988</v>
      </c>
      <c r="C51" s="1">
        <v>1505</v>
      </c>
      <c r="D51" s="3" t="s">
        <v>20</v>
      </c>
      <c r="E51" s="3" t="s">
        <v>10</v>
      </c>
      <c r="F51" s="5">
        <v>9570</v>
      </c>
      <c r="G51" s="3"/>
      <c r="I51" s="53" t="s">
        <v>51</v>
      </c>
    </row>
    <row r="52" spans="1:9" x14ac:dyDescent="0.25">
      <c r="A52" s="4">
        <v>7854</v>
      </c>
      <c r="B52" s="2">
        <v>42130</v>
      </c>
      <c r="C52" s="1">
        <v>1340</v>
      </c>
      <c r="D52" s="3" t="s">
        <v>24</v>
      </c>
      <c r="E52" s="3" t="s">
        <v>7</v>
      </c>
      <c r="F52" s="5">
        <v>4940</v>
      </c>
      <c r="G52" s="3"/>
      <c r="I52" s="7" t="s">
        <v>53</v>
      </c>
    </row>
    <row r="53" spans="1:9" x14ac:dyDescent="0.25">
      <c r="A53" s="4">
        <v>7868</v>
      </c>
      <c r="B53" s="2">
        <v>42137</v>
      </c>
      <c r="C53" s="1">
        <v>1505</v>
      </c>
      <c r="D53" s="3" t="s">
        <v>20</v>
      </c>
      <c r="E53" s="3" t="s">
        <v>10</v>
      </c>
      <c r="F53" s="5">
        <v>2750</v>
      </c>
      <c r="G53" s="3"/>
      <c r="I53" s="7" t="s">
        <v>52</v>
      </c>
    </row>
    <row r="54" spans="1:9" x14ac:dyDescent="0.25">
      <c r="A54" s="4">
        <v>2216</v>
      </c>
      <c r="B54" s="2">
        <v>41989</v>
      </c>
      <c r="C54" s="1">
        <v>1575</v>
      </c>
      <c r="D54" s="3" t="s">
        <v>23</v>
      </c>
      <c r="E54" s="3" t="s">
        <v>7</v>
      </c>
      <c r="F54" s="5">
        <v>3660</v>
      </c>
      <c r="G54" s="3"/>
    </row>
    <row r="55" spans="1:9" x14ac:dyDescent="0.25">
      <c r="A55" s="4">
        <v>749</v>
      </c>
      <c r="B55" s="2">
        <v>41959</v>
      </c>
      <c r="C55" s="1">
        <v>1510</v>
      </c>
      <c r="D55" s="3" t="s">
        <v>16</v>
      </c>
      <c r="E55" s="3" t="s">
        <v>14</v>
      </c>
      <c r="F55" s="5">
        <v>3320</v>
      </c>
      <c r="G55" s="3"/>
    </row>
    <row r="56" spans="1:9" x14ac:dyDescent="0.25">
      <c r="A56" s="4">
        <v>4974</v>
      </c>
      <c r="B56" s="2">
        <v>42076</v>
      </c>
      <c r="C56" s="1">
        <v>1518</v>
      </c>
      <c r="D56" s="3" t="s">
        <v>9</v>
      </c>
      <c r="E56" s="3" t="s">
        <v>7</v>
      </c>
      <c r="F56" s="5">
        <v>6770</v>
      </c>
      <c r="G56" s="3"/>
    </row>
    <row r="57" spans="1:9" x14ac:dyDescent="0.25">
      <c r="A57" s="4">
        <v>4967</v>
      </c>
      <c r="B57" s="2">
        <v>42072</v>
      </c>
      <c r="C57" s="1">
        <v>1635</v>
      </c>
      <c r="D57" s="3" t="s">
        <v>6</v>
      </c>
      <c r="E57" s="3" t="s">
        <v>12</v>
      </c>
      <c r="F57" s="5">
        <v>7030</v>
      </c>
      <c r="G57" s="3"/>
    </row>
    <row r="58" spans="1:9" x14ac:dyDescent="0.25">
      <c r="A58" s="4">
        <v>6918</v>
      </c>
      <c r="B58" s="2">
        <v>42115</v>
      </c>
      <c r="C58" s="1">
        <v>1590</v>
      </c>
      <c r="D58" s="3" t="s">
        <v>22</v>
      </c>
      <c r="E58" s="3" t="s">
        <v>14</v>
      </c>
      <c r="F58" s="5">
        <v>5470</v>
      </c>
      <c r="G58" s="3"/>
      <c r="I58" s="53" t="s">
        <v>54</v>
      </c>
    </row>
    <row r="59" spans="1:9" x14ac:dyDescent="0.25">
      <c r="A59" s="4">
        <v>2298</v>
      </c>
      <c r="B59" s="2">
        <v>41990</v>
      </c>
      <c r="C59" s="1">
        <v>1620</v>
      </c>
      <c r="D59" s="3" t="s">
        <v>17</v>
      </c>
      <c r="E59" s="3" t="s">
        <v>7</v>
      </c>
      <c r="F59" s="5">
        <v>3330</v>
      </c>
      <c r="G59" s="3"/>
      <c r="I59" s="7" t="s">
        <v>55</v>
      </c>
    </row>
    <row r="60" spans="1:9" x14ac:dyDescent="0.25">
      <c r="A60" s="4">
        <v>2365</v>
      </c>
      <c r="B60" s="2">
        <v>41992</v>
      </c>
      <c r="C60" s="1">
        <v>1890</v>
      </c>
      <c r="D60" s="3" t="s">
        <v>8</v>
      </c>
      <c r="E60" s="3" t="s">
        <v>10</v>
      </c>
      <c r="F60" s="5">
        <v>5980</v>
      </c>
      <c r="G60" s="3"/>
      <c r="I60" s="7" t="s">
        <v>56</v>
      </c>
    </row>
    <row r="61" spans="1:9" x14ac:dyDescent="0.25">
      <c r="A61" s="4">
        <v>5831</v>
      </c>
      <c r="B61" s="2">
        <v>42089</v>
      </c>
      <c r="C61" s="1">
        <v>1635</v>
      </c>
      <c r="D61" s="3" t="s">
        <v>6</v>
      </c>
      <c r="E61" s="3" t="s">
        <v>10</v>
      </c>
      <c r="F61" s="5">
        <v>10990</v>
      </c>
      <c r="G61" s="3"/>
    </row>
    <row r="62" spans="1:9" x14ac:dyDescent="0.25">
      <c r="A62" s="4">
        <v>4706</v>
      </c>
      <c r="B62" s="2">
        <v>42048</v>
      </c>
      <c r="C62" s="1">
        <v>1510</v>
      </c>
      <c r="D62" s="3" t="s">
        <v>16</v>
      </c>
      <c r="E62" s="3" t="s">
        <v>10</v>
      </c>
      <c r="F62" s="5">
        <v>9430</v>
      </c>
      <c r="G62" s="3"/>
    </row>
    <row r="63" spans="1:9" x14ac:dyDescent="0.25">
      <c r="A63" s="4">
        <v>2976</v>
      </c>
      <c r="B63" s="2">
        <v>41995</v>
      </c>
      <c r="C63" s="1">
        <v>1635</v>
      </c>
      <c r="D63" s="3" t="s">
        <v>6</v>
      </c>
      <c r="E63" s="3" t="s">
        <v>10</v>
      </c>
      <c r="F63" s="5">
        <v>2430</v>
      </c>
      <c r="G63" s="3"/>
    </row>
    <row r="64" spans="1:9" x14ac:dyDescent="0.25">
      <c r="A64" s="4">
        <v>3725</v>
      </c>
      <c r="B64" s="2">
        <v>42015</v>
      </c>
      <c r="C64" s="1">
        <v>1620</v>
      </c>
      <c r="D64" s="3" t="s">
        <v>17</v>
      </c>
      <c r="E64" s="3" t="s">
        <v>14</v>
      </c>
      <c r="F64" s="5">
        <v>14910</v>
      </c>
      <c r="G64" s="3"/>
    </row>
    <row r="65" spans="1:7" x14ac:dyDescent="0.25">
      <c r="A65" s="4">
        <v>4962</v>
      </c>
      <c r="B65" s="2">
        <v>42070</v>
      </c>
      <c r="C65" s="1">
        <v>1620</v>
      </c>
      <c r="D65" s="3" t="s">
        <v>17</v>
      </c>
      <c r="E65" s="3" t="s">
        <v>12</v>
      </c>
      <c r="F65" s="5">
        <v>10710</v>
      </c>
      <c r="G65" s="3"/>
    </row>
    <row r="66" spans="1:7" x14ac:dyDescent="0.25">
      <c r="A66" s="4">
        <v>3797</v>
      </c>
      <c r="B66" s="2">
        <v>42017</v>
      </c>
      <c r="C66" s="1">
        <v>1560</v>
      </c>
      <c r="D66" s="3" t="s">
        <v>19</v>
      </c>
      <c r="E66" s="3" t="s">
        <v>10</v>
      </c>
      <c r="F66" s="5">
        <v>7460</v>
      </c>
      <c r="G66" s="3"/>
    </row>
    <row r="67" spans="1:7" x14ac:dyDescent="0.25">
      <c r="A67" s="4">
        <v>3245</v>
      </c>
      <c r="B67" s="2">
        <v>42008</v>
      </c>
      <c r="C67" s="1">
        <v>1901</v>
      </c>
      <c r="D67" s="3" t="s">
        <v>11</v>
      </c>
      <c r="E67" s="3" t="s">
        <v>14</v>
      </c>
      <c r="F67" s="5">
        <v>15520</v>
      </c>
      <c r="G67" s="3"/>
    </row>
    <row r="68" spans="1:7" x14ac:dyDescent="0.25">
      <c r="A68" s="4">
        <v>5136</v>
      </c>
      <c r="B68" s="2">
        <v>42079</v>
      </c>
      <c r="C68" s="1">
        <v>1550</v>
      </c>
      <c r="D68" s="3" t="s">
        <v>18</v>
      </c>
      <c r="E68" s="3" t="s">
        <v>7</v>
      </c>
      <c r="F68" s="5">
        <v>1610</v>
      </c>
      <c r="G68" s="3"/>
    </row>
    <row r="69" spans="1:7" x14ac:dyDescent="0.25">
      <c r="A69" s="4">
        <v>5302</v>
      </c>
      <c r="B69" s="2">
        <v>42080</v>
      </c>
      <c r="C69" s="1">
        <v>1635</v>
      </c>
      <c r="D69" s="3" t="s">
        <v>6</v>
      </c>
      <c r="E69" s="3" t="s">
        <v>14</v>
      </c>
      <c r="F69" s="5">
        <v>8350</v>
      </c>
      <c r="G69" s="3"/>
    </row>
    <row r="70" spans="1:7" x14ac:dyDescent="0.25">
      <c r="A70" s="4">
        <v>3956</v>
      </c>
      <c r="B70" s="2">
        <v>42019</v>
      </c>
      <c r="C70" s="1">
        <v>1514</v>
      </c>
      <c r="D70" s="3" t="s">
        <v>13</v>
      </c>
      <c r="E70" s="3" t="s">
        <v>12</v>
      </c>
      <c r="F70" s="5">
        <v>8890</v>
      </c>
      <c r="G70" s="3"/>
    </row>
    <row r="71" spans="1:7" x14ac:dyDescent="0.25">
      <c r="A71" s="4">
        <v>8370</v>
      </c>
      <c r="B71" s="2">
        <v>42155</v>
      </c>
      <c r="C71" s="1">
        <v>1510</v>
      </c>
      <c r="D71" s="3" t="s">
        <v>16</v>
      </c>
      <c r="E71" s="3" t="s">
        <v>10</v>
      </c>
      <c r="F71" s="5">
        <v>9330</v>
      </c>
      <c r="G71" s="3"/>
    </row>
    <row r="72" spans="1:7" x14ac:dyDescent="0.25">
      <c r="A72" s="4">
        <v>3153</v>
      </c>
      <c r="B72" s="2">
        <v>41996</v>
      </c>
      <c r="C72" s="1">
        <v>1620</v>
      </c>
      <c r="D72" s="3" t="s">
        <v>17</v>
      </c>
      <c r="E72" s="3" t="s">
        <v>12</v>
      </c>
      <c r="F72" s="5">
        <v>6450</v>
      </c>
      <c r="G72" s="3"/>
    </row>
    <row r="73" spans="1:7" x14ac:dyDescent="0.25">
      <c r="A73" s="4">
        <v>4339</v>
      </c>
      <c r="B73" s="2">
        <v>42025</v>
      </c>
      <c r="C73" s="1">
        <v>1575</v>
      </c>
      <c r="D73" s="3" t="s">
        <v>23</v>
      </c>
      <c r="E73" s="3" t="s">
        <v>14</v>
      </c>
      <c r="F73" s="5">
        <v>14990</v>
      </c>
      <c r="G73" s="3"/>
    </row>
    <row r="74" spans="1:7" x14ac:dyDescent="0.25">
      <c r="A74" s="4">
        <v>8193</v>
      </c>
      <c r="B74" s="2">
        <v>42146</v>
      </c>
      <c r="C74" s="1">
        <v>1590</v>
      </c>
      <c r="D74" s="3" t="s">
        <v>22</v>
      </c>
      <c r="E74" s="3" t="s">
        <v>14</v>
      </c>
      <c r="F74" s="5">
        <v>3730</v>
      </c>
      <c r="G74" s="3"/>
    </row>
    <row r="75" spans="1:7" x14ac:dyDescent="0.25">
      <c r="A75" s="4">
        <v>1386</v>
      </c>
      <c r="B75" s="2">
        <v>41975</v>
      </c>
      <c r="C75" s="1">
        <v>1560</v>
      </c>
      <c r="D75" s="3" t="s">
        <v>19</v>
      </c>
      <c r="E75" s="3" t="s">
        <v>10</v>
      </c>
      <c r="F75" s="5">
        <v>10470</v>
      </c>
      <c r="G75" s="3"/>
    </row>
    <row r="76" spans="1:7" x14ac:dyDescent="0.25">
      <c r="A76" s="4">
        <v>7069</v>
      </c>
      <c r="B76" s="2">
        <v>42115</v>
      </c>
      <c r="C76" s="1">
        <v>1560</v>
      </c>
      <c r="D76" s="3" t="s">
        <v>19</v>
      </c>
      <c r="E76" s="3" t="s">
        <v>12</v>
      </c>
      <c r="F76" s="5">
        <v>9810</v>
      </c>
      <c r="G76" s="3"/>
    </row>
    <row r="77" spans="1:7" x14ac:dyDescent="0.25">
      <c r="A77" s="4">
        <v>5736</v>
      </c>
      <c r="B77" s="2">
        <v>42089</v>
      </c>
      <c r="C77" s="1">
        <v>1620</v>
      </c>
      <c r="D77" s="3" t="s">
        <v>17</v>
      </c>
      <c r="E77" s="3" t="s">
        <v>10</v>
      </c>
      <c r="F77" s="5">
        <v>12080</v>
      </c>
      <c r="G77" s="3"/>
    </row>
    <row r="78" spans="1:7" x14ac:dyDescent="0.25">
      <c r="A78" s="4">
        <v>7618</v>
      </c>
      <c r="B78" s="2">
        <v>42123</v>
      </c>
      <c r="C78" s="1">
        <v>1670</v>
      </c>
      <c r="D78" s="3" t="s">
        <v>15</v>
      </c>
      <c r="E78" s="3" t="s">
        <v>12</v>
      </c>
      <c r="F78" s="5">
        <v>9980</v>
      </c>
      <c r="G78" s="3"/>
    </row>
    <row r="79" spans="1:7" x14ac:dyDescent="0.25">
      <c r="A79" s="4">
        <v>8494</v>
      </c>
      <c r="B79" s="2">
        <v>42162</v>
      </c>
      <c r="C79" s="1">
        <v>1575</v>
      </c>
      <c r="D79" s="3" t="s">
        <v>23</v>
      </c>
      <c r="E79" s="3" t="s">
        <v>7</v>
      </c>
      <c r="F79" s="5">
        <v>2620</v>
      </c>
      <c r="G79" s="3"/>
    </row>
    <row r="80" spans="1:7" x14ac:dyDescent="0.25">
      <c r="A80" s="4">
        <v>911</v>
      </c>
      <c r="B80" s="2">
        <v>41964</v>
      </c>
      <c r="C80" s="1">
        <v>1575</v>
      </c>
      <c r="D80" s="3" t="s">
        <v>23</v>
      </c>
      <c r="E80" s="3" t="s">
        <v>14</v>
      </c>
      <c r="F80" s="5">
        <v>12380</v>
      </c>
      <c r="G80" s="3"/>
    </row>
    <row r="81" spans="1:7" x14ac:dyDescent="0.25">
      <c r="A81" s="4">
        <v>7889</v>
      </c>
      <c r="B81" s="2">
        <v>42138</v>
      </c>
      <c r="C81" s="1">
        <v>1550</v>
      </c>
      <c r="D81" s="3" t="s">
        <v>18</v>
      </c>
      <c r="E81" s="3" t="s">
        <v>12</v>
      </c>
      <c r="F81" s="5">
        <v>11630</v>
      </c>
      <c r="G81" s="3"/>
    </row>
    <row r="82" spans="1:7" x14ac:dyDescent="0.25">
      <c r="A82" s="4">
        <v>2141</v>
      </c>
      <c r="B82" s="2">
        <v>41986</v>
      </c>
      <c r="C82" s="1">
        <v>1901</v>
      </c>
      <c r="D82" s="3" t="s">
        <v>11</v>
      </c>
      <c r="E82" s="3" t="s">
        <v>14</v>
      </c>
      <c r="F82" s="5">
        <v>4330</v>
      </c>
      <c r="G82" s="3"/>
    </row>
    <row r="83" spans="1:7" x14ac:dyDescent="0.25">
      <c r="A83" s="4">
        <v>5064</v>
      </c>
      <c r="B83" s="2">
        <v>42079</v>
      </c>
      <c r="C83" s="1">
        <v>1340</v>
      </c>
      <c r="D83" s="3" t="s">
        <v>24</v>
      </c>
      <c r="E83" s="3" t="s">
        <v>12</v>
      </c>
      <c r="F83" s="5">
        <v>3070</v>
      </c>
      <c r="G83" s="3"/>
    </row>
    <row r="84" spans="1:7" x14ac:dyDescent="0.25">
      <c r="A84" s="4">
        <v>4927</v>
      </c>
      <c r="B84" s="2">
        <v>42063</v>
      </c>
      <c r="C84" s="1">
        <v>1620</v>
      </c>
      <c r="D84" s="3" t="s">
        <v>17</v>
      </c>
      <c r="E84" s="3" t="s">
        <v>12</v>
      </c>
      <c r="F84" s="5">
        <v>2560</v>
      </c>
      <c r="G84" s="3"/>
    </row>
    <row r="85" spans="1:7" x14ac:dyDescent="0.25">
      <c r="A85" s="4">
        <v>4943</v>
      </c>
      <c r="B85" s="2">
        <v>42067</v>
      </c>
      <c r="C85" s="1">
        <v>1560</v>
      </c>
      <c r="D85" s="3" t="s">
        <v>19</v>
      </c>
      <c r="E85" s="3" t="s">
        <v>10</v>
      </c>
      <c r="F85" s="5">
        <v>10850</v>
      </c>
      <c r="G85" s="3"/>
    </row>
    <row r="86" spans="1:7" x14ac:dyDescent="0.25">
      <c r="A86" s="4">
        <v>4351</v>
      </c>
      <c r="B86" s="2">
        <v>42032</v>
      </c>
      <c r="C86" s="1">
        <v>1890</v>
      </c>
      <c r="D86" s="3" t="s">
        <v>8</v>
      </c>
      <c r="E86" s="3" t="s">
        <v>7</v>
      </c>
      <c r="F86" s="5">
        <v>5010</v>
      </c>
      <c r="G86" s="3"/>
    </row>
    <row r="87" spans="1:7" x14ac:dyDescent="0.25">
      <c r="A87" s="4">
        <v>4880</v>
      </c>
      <c r="B87" s="2">
        <v>42054</v>
      </c>
      <c r="C87" s="1">
        <v>1505</v>
      </c>
      <c r="D87" s="3" t="s">
        <v>20</v>
      </c>
      <c r="E87" s="3" t="s">
        <v>12</v>
      </c>
      <c r="F87" s="5">
        <v>6110</v>
      </c>
      <c r="G87" s="3"/>
    </row>
    <row r="88" spans="1:7" x14ac:dyDescent="0.25">
      <c r="A88" s="4">
        <v>4589</v>
      </c>
      <c r="B88" s="2">
        <v>42043</v>
      </c>
      <c r="C88" s="1">
        <v>1635</v>
      </c>
      <c r="D88" s="3" t="s">
        <v>6</v>
      </c>
      <c r="E88" s="3" t="s">
        <v>12</v>
      </c>
      <c r="F88" s="5">
        <v>2410</v>
      </c>
      <c r="G88" s="3"/>
    </row>
    <row r="89" spans="1:7" x14ac:dyDescent="0.25">
      <c r="A89" s="4">
        <v>5618</v>
      </c>
      <c r="B89" s="2">
        <v>42089</v>
      </c>
      <c r="C89" s="1">
        <v>1575</v>
      </c>
      <c r="D89" s="3" t="s">
        <v>23</v>
      </c>
      <c r="E89" s="3" t="s">
        <v>14</v>
      </c>
      <c r="F89" s="5">
        <v>7040</v>
      </c>
      <c r="G89" s="3"/>
    </row>
    <row r="90" spans="1:7" x14ac:dyDescent="0.25">
      <c r="A90" s="4">
        <v>8267</v>
      </c>
      <c r="B90" s="2">
        <v>42148</v>
      </c>
      <c r="C90" s="1">
        <v>1575</v>
      </c>
      <c r="D90" s="3" t="s">
        <v>23</v>
      </c>
      <c r="E90" s="3" t="s">
        <v>14</v>
      </c>
      <c r="F90" s="5">
        <v>12380</v>
      </c>
      <c r="G90" s="3"/>
    </row>
    <row r="91" spans="1:7" x14ac:dyDescent="0.25">
      <c r="A91" s="4">
        <v>1150</v>
      </c>
      <c r="B91" s="2">
        <v>41967</v>
      </c>
      <c r="C91" s="1">
        <v>1340</v>
      </c>
      <c r="D91" s="3" t="s">
        <v>24</v>
      </c>
      <c r="E91" s="3" t="s">
        <v>7</v>
      </c>
      <c r="F91" s="5">
        <v>13270</v>
      </c>
      <c r="G91" s="3"/>
    </row>
    <row r="92" spans="1:7" x14ac:dyDescent="0.25">
      <c r="A92" s="4">
        <v>1985</v>
      </c>
      <c r="B92" s="2">
        <v>41980</v>
      </c>
      <c r="C92" s="1">
        <v>1505</v>
      </c>
      <c r="D92" s="3" t="s">
        <v>20</v>
      </c>
      <c r="E92" s="3" t="s">
        <v>12</v>
      </c>
      <c r="F92" s="5">
        <v>3490</v>
      </c>
      <c r="G92" s="3"/>
    </row>
    <row r="93" spans="1:7" x14ac:dyDescent="0.25">
      <c r="A93" s="4">
        <v>8011</v>
      </c>
      <c r="B93" s="2">
        <v>42139</v>
      </c>
      <c r="C93" s="1">
        <v>1575</v>
      </c>
      <c r="D93" s="3" t="s">
        <v>23</v>
      </c>
      <c r="E93" s="3" t="s">
        <v>14</v>
      </c>
      <c r="F93" s="5">
        <v>11160</v>
      </c>
      <c r="G93" s="3"/>
    </row>
    <row r="94" spans="1:7" x14ac:dyDescent="0.25">
      <c r="A94" s="4">
        <v>3187</v>
      </c>
      <c r="B94" s="2">
        <v>41998</v>
      </c>
      <c r="C94" s="1">
        <v>1514</v>
      </c>
      <c r="D94" s="3" t="s">
        <v>13</v>
      </c>
      <c r="E94" s="3" t="s">
        <v>7</v>
      </c>
      <c r="F94" s="5">
        <v>7220</v>
      </c>
      <c r="G94" s="3"/>
    </row>
    <row r="95" spans="1:7" x14ac:dyDescent="0.25">
      <c r="A95" s="4">
        <v>7802</v>
      </c>
      <c r="B95" s="2">
        <v>42129</v>
      </c>
      <c r="C95" s="1">
        <v>1635</v>
      </c>
      <c r="D95" s="3" t="s">
        <v>6</v>
      </c>
      <c r="E95" s="3" t="s">
        <v>7</v>
      </c>
      <c r="F95" s="5">
        <v>14440</v>
      </c>
      <c r="G95" s="3"/>
    </row>
    <row r="96" spans="1:7" x14ac:dyDescent="0.25">
      <c r="A96" s="4">
        <v>5431</v>
      </c>
      <c r="B96" s="2">
        <v>42086</v>
      </c>
      <c r="C96" s="1">
        <v>1550</v>
      </c>
      <c r="D96" s="3" t="s">
        <v>18</v>
      </c>
      <c r="E96" s="3" t="s">
        <v>12</v>
      </c>
      <c r="F96" s="5">
        <v>5200</v>
      </c>
      <c r="G96" s="3"/>
    </row>
    <row r="97" spans="1:7" x14ac:dyDescent="0.25">
      <c r="A97" s="4">
        <v>1931</v>
      </c>
      <c r="B97" s="2">
        <v>41980</v>
      </c>
      <c r="C97" s="1">
        <v>1510</v>
      </c>
      <c r="D97" s="3" t="s">
        <v>16</v>
      </c>
      <c r="E97" s="3" t="s">
        <v>10</v>
      </c>
      <c r="F97" s="5">
        <v>14780</v>
      </c>
      <c r="G97" s="3"/>
    </row>
    <row r="98" spans="1:7" x14ac:dyDescent="0.25">
      <c r="A98" s="4">
        <v>4554</v>
      </c>
      <c r="B98" s="2">
        <v>42040</v>
      </c>
      <c r="C98" s="1">
        <v>1550</v>
      </c>
      <c r="D98" s="3" t="s">
        <v>18</v>
      </c>
      <c r="E98" s="3" t="s">
        <v>10</v>
      </c>
      <c r="F98" s="5">
        <v>8310</v>
      </c>
      <c r="G98" s="3"/>
    </row>
    <row r="99" spans="1:7" x14ac:dyDescent="0.25">
      <c r="A99" s="4">
        <v>4807</v>
      </c>
      <c r="B99" s="2">
        <v>42050</v>
      </c>
      <c r="C99" s="1">
        <v>1890</v>
      </c>
      <c r="D99" s="3" t="s">
        <v>8</v>
      </c>
      <c r="E99" s="3" t="s">
        <v>14</v>
      </c>
      <c r="F99" s="5">
        <v>13830</v>
      </c>
      <c r="G99" s="3"/>
    </row>
    <row r="100" spans="1:7" x14ac:dyDescent="0.25">
      <c r="A100" s="4">
        <v>2460</v>
      </c>
      <c r="B100" s="2">
        <v>41994</v>
      </c>
      <c r="C100" s="1">
        <v>2005</v>
      </c>
      <c r="D100" s="3" t="s">
        <v>21</v>
      </c>
      <c r="E100" s="3" t="s">
        <v>10</v>
      </c>
      <c r="F100" s="5">
        <v>6950</v>
      </c>
      <c r="G100" s="3"/>
    </row>
    <row r="101" spans="1:7" x14ac:dyDescent="0.25">
      <c r="A101" s="4">
        <v>4376</v>
      </c>
      <c r="B101" s="2">
        <v>42037</v>
      </c>
      <c r="C101" s="1">
        <v>1901</v>
      </c>
      <c r="D101" s="3" t="s">
        <v>11</v>
      </c>
      <c r="E101" s="3" t="s">
        <v>10</v>
      </c>
      <c r="F101" s="5">
        <v>13530</v>
      </c>
      <c r="G10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Sintaxis</vt:lpstr>
      <vt:lpstr>Sumar contar Prom</vt:lpstr>
      <vt:lpstr>Sumar.Si.conjunto</vt:lpstr>
      <vt:lpstr>Validacion+contarsumar</vt:lpstr>
      <vt:lpstr>SUMAPRODUCTO</vt:lpstr>
      <vt:lpstr>Contar Valores Unicos</vt:lpstr>
      <vt:lpstr>Buscar Sensible a Mayusc</vt:lpstr>
      <vt:lpstr>Enunciado</vt:lpstr>
      <vt:lpstr>Informática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7</dc:creator>
  <cp:lastModifiedBy>RRHH</cp:lastModifiedBy>
  <cp:lastPrinted>2015-09-17T18:51:15Z</cp:lastPrinted>
  <dcterms:created xsi:type="dcterms:W3CDTF">2015-06-25T20:15:44Z</dcterms:created>
  <dcterms:modified xsi:type="dcterms:W3CDTF">2022-11-29T16:03:24Z</dcterms:modified>
</cp:coreProperties>
</file>